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hD\Thesis\Data\Spreadsheets for submission\"/>
    </mc:Choice>
  </mc:AlternateContent>
  <bookViews>
    <workbookView xWindow="0" yWindow="0" windowWidth="20490" windowHeight="7755" tabRatio="908"/>
  </bookViews>
  <sheets>
    <sheet name="Britain Pleistocene" sheetId="12" r:id="rId1"/>
    <sheet name="Europe Pleistocene" sheetId="1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C2" i="12" l="1"/>
  <c r="DD2" i="12" s="1"/>
  <c r="DG2" i="12" s="1"/>
  <c r="DC3" i="12"/>
  <c r="DD3" i="12" s="1"/>
  <c r="DG3" i="12" s="1"/>
  <c r="DC4" i="12"/>
  <c r="DD4" i="12" s="1"/>
  <c r="DG4" i="12" s="1"/>
  <c r="DC5" i="12"/>
  <c r="DD5" i="12" s="1"/>
  <c r="DG5" i="12" s="1"/>
  <c r="DC6" i="12"/>
  <c r="DD6" i="12" s="1"/>
  <c r="DG6" i="12" s="1"/>
  <c r="DC7" i="12"/>
  <c r="DD7" i="12" s="1"/>
  <c r="DG7" i="12" s="1"/>
  <c r="CS5" i="12" l="1"/>
  <c r="CT5" i="12" s="1"/>
  <c r="CW5" i="12" s="1"/>
  <c r="CS6" i="12"/>
  <c r="CT6" i="12" s="1"/>
  <c r="CW6" i="12" s="1"/>
  <c r="CS7" i="12"/>
  <c r="CT7" i="12" s="1"/>
  <c r="CW7" i="12" s="1"/>
  <c r="CS8" i="12"/>
  <c r="CT8" i="12" s="1"/>
  <c r="CW8" i="12" s="1"/>
  <c r="CS9" i="12"/>
  <c r="CT9" i="12" s="1"/>
  <c r="CW9" i="12" s="1"/>
  <c r="CS10" i="12"/>
  <c r="CT10" i="12" s="1"/>
  <c r="CW10" i="12" s="1"/>
  <c r="CS11" i="12"/>
  <c r="CT11" i="12" s="1"/>
  <c r="CW11" i="12" s="1"/>
  <c r="CS12" i="12"/>
  <c r="CT12" i="12" s="1"/>
  <c r="CW12" i="12" s="1"/>
  <c r="CS13" i="12"/>
  <c r="CT13" i="12" s="1"/>
  <c r="CW13" i="12" s="1"/>
  <c r="CS14" i="12"/>
  <c r="CT14" i="12" s="1"/>
  <c r="CW14" i="12" s="1"/>
  <c r="CS15" i="12"/>
  <c r="CT15" i="12" s="1"/>
  <c r="CW15" i="12" s="1"/>
  <c r="CS16" i="12"/>
  <c r="CT16" i="12" s="1"/>
  <c r="CW16" i="12" s="1"/>
  <c r="CS17" i="12"/>
  <c r="CT17" i="12" s="1"/>
  <c r="CW17" i="12" s="1"/>
  <c r="CS18" i="12"/>
  <c r="CT18" i="12" s="1"/>
  <c r="CW18" i="12" s="1"/>
  <c r="CS19" i="12"/>
  <c r="CT19" i="12" s="1"/>
  <c r="CW19" i="12" s="1"/>
  <c r="CS20" i="12"/>
  <c r="CT20" i="12" s="1"/>
  <c r="CW20" i="12" s="1"/>
  <c r="CS21" i="12"/>
  <c r="CT21" i="12" s="1"/>
  <c r="CW21" i="12" s="1"/>
  <c r="CS22" i="12"/>
  <c r="CT22" i="12" s="1"/>
  <c r="CW22" i="12" s="1"/>
  <c r="CS23" i="12"/>
  <c r="CT23" i="12" s="1"/>
  <c r="CW23" i="12" s="1"/>
  <c r="CS24" i="12"/>
  <c r="CT24" i="12" s="1"/>
  <c r="CW24" i="12" s="1"/>
  <c r="CS25" i="12"/>
  <c r="CT25" i="12" s="1"/>
  <c r="CW25" i="12" s="1"/>
  <c r="CS26" i="12"/>
  <c r="CT26" i="12" s="1"/>
  <c r="CW26" i="12" s="1"/>
  <c r="CS27" i="12"/>
  <c r="CT27" i="12" s="1"/>
  <c r="CW27" i="12" s="1"/>
  <c r="CS28" i="12"/>
  <c r="CT28" i="12" s="1"/>
  <c r="CW28" i="12" s="1"/>
  <c r="CS29" i="12"/>
  <c r="CT29" i="12" s="1"/>
  <c r="CW29" i="12" s="1"/>
  <c r="CS30" i="12"/>
  <c r="CT30" i="12" s="1"/>
  <c r="CW30" i="12" s="1"/>
  <c r="CS31" i="12"/>
  <c r="CT31" i="12" s="1"/>
  <c r="CW31" i="12" s="1"/>
  <c r="CS32" i="12"/>
  <c r="CT32" i="12" s="1"/>
  <c r="CW32" i="12" s="1"/>
  <c r="CS33" i="12"/>
  <c r="CT33" i="12" s="1"/>
  <c r="CW33" i="12" s="1"/>
  <c r="CS34" i="12"/>
  <c r="CT34" i="12" s="1"/>
  <c r="CW34" i="12" s="1"/>
  <c r="CS35" i="12"/>
  <c r="CT35" i="12" s="1"/>
  <c r="CW35" i="12" s="1"/>
  <c r="CS36" i="12"/>
  <c r="CT36" i="12" s="1"/>
  <c r="CW36" i="12" s="1"/>
  <c r="CS4" i="12"/>
  <c r="CT4" i="12" s="1"/>
  <c r="CW4" i="12" s="1"/>
  <c r="IW4" i="12"/>
  <c r="IW3" i="12"/>
  <c r="IX3" i="12" s="1"/>
  <c r="IW2" i="12"/>
  <c r="IX2" i="12" s="1"/>
  <c r="IX4" i="12" l="1"/>
  <c r="AA3" i="12" l="1"/>
  <c r="AA2" i="12"/>
  <c r="AK12" i="17"/>
  <c r="AL12" i="17" s="1"/>
  <c r="AO12" i="17" s="1"/>
  <c r="AB3" i="12" l="1"/>
  <c r="AE3" i="12" s="1"/>
  <c r="AB2" i="12"/>
  <c r="AE2" i="12" s="1"/>
  <c r="AA5" i="17" l="1"/>
  <c r="AB5" i="17" s="1"/>
  <c r="AE5" i="17" s="1"/>
  <c r="AA6" i="17"/>
  <c r="AB6" i="17" s="1"/>
  <c r="AE6" i="17" s="1"/>
  <c r="AA7" i="17"/>
  <c r="AA8" i="17"/>
  <c r="AB8" i="17" s="1"/>
  <c r="AE8" i="17" s="1"/>
  <c r="AA9" i="17"/>
  <c r="AB9" i="17" s="1"/>
  <c r="AE9" i="17" s="1"/>
  <c r="AA10" i="17"/>
  <c r="AB10" i="17" s="1"/>
  <c r="AE10" i="17" s="1"/>
  <c r="AA11" i="17"/>
  <c r="AB11" i="17" s="1"/>
  <c r="AE11" i="17" s="1"/>
  <c r="AA12" i="17"/>
  <c r="AB12" i="17" s="1"/>
  <c r="AE12" i="17" s="1"/>
  <c r="AA13" i="17"/>
  <c r="AB13" i="17" s="1"/>
  <c r="AE13" i="17" s="1"/>
  <c r="AA14" i="17"/>
  <c r="AB14" i="17" s="1"/>
  <c r="AE14" i="17" s="1"/>
  <c r="AA15" i="17"/>
  <c r="AA16" i="17"/>
  <c r="AB16" i="17" s="1"/>
  <c r="AE16" i="17" s="1"/>
  <c r="AA17" i="17"/>
  <c r="AB17" i="17" s="1"/>
  <c r="AE17" i="17" s="1"/>
  <c r="AA18" i="17"/>
  <c r="AB18" i="17" s="1"/>
  <c r="AE18" i="17" s="1"/>
  <c r="AA19" i="17"/>
  <c r="AB19" i="17" s="1"/>
  <c r="AE19" i="17" s="1"/>
  <c r="AA20" i="17"/>
  <c r="AB20" i="17" s="1"/>
  <c r="AE20" i="17" s="1"/>
  <c r="AA21" i="17"/>
  <c r="AB21" i="17" s="1"/>
  <c r="AE21" i="17" s="1"/>
  <c r="AA22" i="17"/>
  <c r="AB22" i="17" s="1"/>
  <c r="AE22" i="17" s="1"/>
  <c r="AA23" i="17"/>
  <c r="AB23" i="17" l="1"/>
  <c r="AE23" i="17" s="1"/>
  <c r="AB15" i="17"/>
  <c r="AE15" i="17" s="1"/>
  <c r="AB7" i="17"/>
  <c r="AE7" i="17" s="1"/>
  <c r="AK5" i="17" l="1"/>
  <c r="AL5" i="17" s="1"/>
  <c r="AO5" i="17" s="1"/>
  <c r="AK6" i="17"/>
  <c r="AL6" i="17" s="1"/>
  <c r="AO6" i="17" s="1"/>
  <c r="AK7" i="17"/>
  <c r="AL7" i="17" s="1"/>
  <c r="AO7" i="17" s="1"/>
  <c r="AK8" i="17"/>
  <c r="AL8" i="17" s="1"/>
  <c r="AO8" i="17" s="1"/>
  <c r="AK9" i="17"/>
  <c r="AL9" i="17" s="1"/>
  <c r="AO9" i="17" s="1"/>
  <c r="AK10" i="17"/>
  <c r="AL10" i="17" s="1"/>
  <c r="AO10" i="17" s="1"/>
  <c r="AK11" i="17"/>
  <c r="AL11" i="17" s="1"/>
  <c r="AO11" i="17" s="1"/>
  <c r="DM5" i="17" l="1"/>
  <c r="DN5" i="17" s="1"/>
  <c r="DQ5" i="17" s="1"/>
  <c r="DM6" i="17"/>
  <c r="DN6" i="17" l="1"/>
  <c r="DQ6" i="17" s="1"/>
  <c r="B6" i="17" l="1"/>
  <c r="AM12" i="17" l="1"/>
  <c r="AN12" i="17" s="1"/>
  <c r="AC5" i="17"/>
  <c r="AD5" i="17" s="1"/>
  <c r="AC13" i="17"/>
  <c r="AD13" i="17" s="1"/>
  <c r="AC21" i="17"/>
  <c r="AD21" i="17" s="1"/>
  <c r="AC8" i="17"/>
  <c r="AD8" i="17" s="1"/>
  <c r="AC12" i="17"/>
  <c r="AD12" i="17" s="1"/>
  <c r="AC20" i="17"/>
  <c r="AD20" i="17" s="1"/>
  <c r="AC9" i="17"/>
  <c r="AD9" i="17" s="1"/>
  <c r="AC17" i="17"/>
  <c r="AD17" i="17" s="1"/>
  <c r="AC16" i="17"/>
  <c r="AD16" i="17" s="1"/>
  <c r="AC23" i="17"/>
  <c r="AD23" i="17" s="1"/>
  <c r="AC11" i="17"/>
  <c r="AD11" i="17" s="1"/>
  <c r="AC22" i="17"/>
  <c r="AD22" i="17" s="1"/>
  <c r="AC6" i="17"/>
  <c r="AD6" i="17" s="1"/>
  <c r="AC18" i="17"/>
  <c r="AD18" i="17" s="1"/>
  <c r="AC19" i="17"/>
  <c r="AD19" i="17" s="1"/>
  <c r="AC7" i="17"/>
  <c r="AD7" i="17" s="1"/>
  <c r="AC14" i="17"/>
  <c r="AD14" i="17" s="1"/>
  <c r="AC10" i="17"/>
  <c r="AD10" i="17" s="1"/>
  <c r="AC15" i="17"/>
  <c r="AD15" i="17" s="1"/>
  <c r="AM9" i="17"/>
  <c r="AN9" i="17" s="1"/>
  <c r="AM8" i="17"/>
  <c r="AN8" i="17" s="1"/>
  <c r="AM5" i="17"/>
  <c r="AN5" i="17" s="1"/>
  <c r="AM11" i="17"/>
  <c r="AN11" i="17" s="1"/>
  <c r="AM10" i="17"/>
  <c r="AN10" i="17" s="1"/>
  <c r="AM7" i="17"/>
  <c r="AN7" i="17" s="1"/>
  <c r="AM6" i="17"/>
  <c r="AN6" i="17" s="1"/>
  <c r="DO6" i="17"/>
  <c r="DP6" i="17" s="1"/>
  <c r="DO5" i="17"/>
  <c r="DP5" i="17" s="1"/>
  <c r="AG11" i="17" l="1"/>
  <c r="AF11" i="17"/>
  <c r="AF6" i="17"/>
  <c r="AG6" i="17"/>
  <c r="AF23" i="17"/>
  <c r="AG23" i="17"/>
  <c r="AF20" i="17"/>
  <c r="AG20" i="17"/>
  <c r="AF13" i="17"/>
  <c r="AG13" i="17"/>
  <c r="AG14" i="17"/>
  <c r="AF14" i="17"/>
  <c r="AG21" i="17"/>
  <c r="AF21" i="17"/>
  <c r="AF15" i="17"/>
  <c r="AG15" i="17"/>
  <c r="AG7" i="17"/>
  <c r="AF7" i="17"/>
  <c r="AF22" i="17"/>
  <c r="AG22" i="17"/>
  <c r="AF16" i="17"/>
  <c r="AG16" i="17"/>
  <c r="AF12" i="17"/>
  <c r="AG12" i="17"/>
  <c r="AG5" i="17"/>
  <c r="AF5" i="17"/>
  <c r="AF18" i="17"/>
  <c r="AG18" i="17"/>
  <c r="AF9" i="17"/>
  <c r="AG9" i="17"/>
  <c r="AF10" i="17"/>
  <c r="AG10" i="17"/>
  <c r="AF19" i="17"/>
  <c r="AG19" i="17"/>
  <c r="AG17" i="17"/>
  <c r="AF17" i="17"/>
  <c r="AF8" i="17"/>
  <c r="AG8" i="17"/>
  <c r="AQ12" i="17"/>
  <c r="AP12" i="17"/>
  <c r="DS6" i="17"/>
  <c r="DR6" i="17"/>
  <c r="AQ11" i="17"/>
  <c r="AP11" i="17"/>
  <c r="AP6" i="17"/>
  <c r="AQ6" i="17"/>
  <c r="AQ5" i="17"/>
  <c r="AP5" i="17"/>
  <c r="AP7" i="17"/>
  <c r="AQ7" i="17"/>
  <c r="AQ8" i="17"/>
  <c r="AP8" i="17"/>
  <c r="DR5" i="17"/>
  <c r="DS5" i="17"/>
  <c r="AP10" i="17"/>
  <c r="AQ10" i="17"/>
  <c r="AP9" i="17"/>
  <c r="AQ9" i="17"/>
  <c r="B6" i="12"/>
  <c r="DE4" i="12" l="1"/>
  <c r="DF4" i="12" s="1"/>
  <c r="DE7" i="12"/>
  <c r="DF7" i="12" s="1"/>
  <c r="DE5" i="12"/>
  <c r="DF5" i="12" s="1"/>
  <c r="DE2" i="12"/>
  <c r="DF2" i="12" s="1"/>
  <c r="DE6" i="12"/>
  <c r="DF6" i="12" s="1"/>
  <c r="DE3" i="12"/>
  <c r="DF3" i="12" s="1"/>
  <c r="CU32" i="12"/>
  <c r="CV32" i="12" s="1"/>
  <c r="CU36" i="12"/>
  <c r="CV36" i="12" s="1"/>
  <c r="CU8" i="12"/>
  <c r="CV8" i="12" s="1"/>
  <c r="CU12" i="12"/>
  <c r="CV12" i="12" s="1"/>
  <c r="CU16" i="12"/>
  <c r="CV16" i="12" s="1"/>
  <c r="CU20" i="12"/>
  <c r="CV20" i="12" s="1"/>
  <c r="CU24" i="12"/>
  <c r="CV24" i="12" s="1"/>
  <c r="CU28" i="12"/>
  <c r="CV28" i="12" s="1"/>
  <c r="CU35" i="12"/>
  <c r="CV35" i="12" s="1"/>
  <c r="CU23" i="12"/>
  <c r="CV23" i="12" s="1"/>
  <c r="CU7" i="12"/>
  <c r="CV7" i="12" s="1"/>
  <c r="CU11" i="12"/>
  <c r="CV11" i="12" s="1"/>
  <c r="CU15" i="12"/>
  <c r="CV15" i="12" s="1"/>
  <c r="CU19" i="12"/>
  <c r="CV19" i="12" s="1"/>
  <c r="CU27" i="12"/>
  <c r="CV27" i="12" s="1"/>
  <c r="CU31" i="12"/>
  <c r="CV31" i="12" s="1"/>
  <c r="CU29" i="12"/>
  <c r="CV29" i="12" s="1"/>
  <c r="CU13" i="12"/>
  <c r="CV13" i="12" s="1"/>
  <c r="CU30" i="12"/>
  <c r="CV30" i="12" s="1"/>
  <c r="CU14" i="12"/>
  <c r="CV14" i="12" s="1"/>
  <c r="CU21" i="12"/>
  <c r="CV21" i="12" s="1"/>
  <c r="CU22" i="12"/>
  <c r="CV22" i="12" s="1"/>
  <c r="CU34" i="12"/>
  <c r="CV34" i="12" s="1"/>
  <c r="CU25" i="12"/>
  <c r="CV25" i="12" s="1"/>
  <c r="CU9" i="12"/>
  <c r="CV9" i="12" s="1"/>
  <c r="CU26" i="12"/>
  <c r="CV26" i="12" s="1"/>
  <c r="CU10" i="12"/>
  <c r="CV10" i="12" s="1"/>
  <c r="CU6" i="12"/>
  <c r="CV6" i="12" s="1"/>
  <c r="CU17" i="12"/>
  <c r="CV17" i="12" s="1"/>
  <c r="CU4" i="12"/>
  <c r="CV4" i="12" s="1"/>
  <c r="CU5" i="12"/>
  <c r="CV5" i="12" s="1"/>
  <c r="CU33" i="12"/>
  <c r="CV33" i="12" s="1"/>
  <c r="CU18" i="12"/>
  <c r="CV18" i="12" s="1"/>
  <c r="IY3" i="12"/>
  <c r="IZ3" i="12" s="1"/>
  <c r="IY2" i="12"/>
  <c r="IZ2" i="12" s="1"/>
  <c r="IY4" i="12"/>
  <c r="IZ4" i="12" s="1"/>
  <c r="AC3" i="12"/>
  <c r="AD3" i="12" s="1"/>
  <c r="AC2" i="12"/>
  <c r="AD2" i="12" s="1"/>
  <c r="G3" i="12"/>
  <c r="H3" i="12" s="1"/>
  <c r="K3" i="12" s="1"/>
  <c r="DH2" i="12" l="1"/>
  <c r="DI2" i="12"/>
  <c r="DH5" i="12"/>
  <c r="DI5" i="12"/>
  <c r="DH3" i="12"/>
  <c r="DI3" i="12"/>
  <c r="DH7" i="12"/>
  <c r="DI7" i="12"/>
  <c r="DH6" i="12"/>
  <c r="DI6" i="12"/>
  <c r="DI4" i="12"/>
  <c r="DH4" i="12"/>
  <c r="CX4" i="12"/>
  <c r="CY4" i="12"/>
  <c r="CX34" i="12"/>
  <c r="CY34" i="12"/>
  <c r="CY31" i="12"/>
  <c r="CX31" i="12"/>
  <c r="CX11" i="12"/>
  <c r="CY11" i="12"/>
  <c r="CX12" i="12"/>
  <c r="CY12" i="12"/>
  <c r="CX17" i="12"/>
  <c r="CY17" i="12"/>
  <c r="CY22" i="12"/>
  <c r="CX22" i="12"/>
  <c r="CX13" i="12"/>
  <c r="CY13" i="12"/>
  <c r="CY7" i="12"/>
  <c r="CX7" i="12"/>
  <c r="CX24" i="12"/>
  <c r="CY24" i="12"/>
  <c r="CX8" i="12"/>
  <c r="CY8" i="12"/>
  <c r="CX33" i="12"/>
  <c r="CY33" i="12"/>
  <c r="CY6" i="12"/>
  <c r="CX6" i="12"/>
  <c r="CX25" i="12"/>
  <c r="CY25" i="12"/>
  <c r="CY21" i="12"/>
  <c r="CX21" i="12"/>
  <c r="CX29" i="12"/>
  <c r="CY29" i="12"/>
  <c r="CX19" i="12"/>
  <c r="CY19" i="12"/>
  <c r="CY23" i="12"/>
  <c r="CX23" i="12"/>
  <c r="CX20" i="12"/>
  <c r="CY20" i="12"/>
  <c r="CX36" i="12"/>
  <c r="CY36" i="12"/>
  <c r="CX26" i="12"/>
  <c r="CY26" i="12"/>
  <c r="CX30" i="12"/>
  <c r="CY30" i="12"/>
  <c r="CY28" i="12"/>
  <c r="CX28" i="12"/>
  <c r="CX18" i="12"/>
  <c r="CY18" i="12"/>
  <c r="CX9" i="12"/>
  <c r="CY9" i="12"/>
  <c r="CX27" i="12"/>
  <c r="CY27" i="12"/>
  <c r="CX5" i="12"/>
  <c r="CY5" i="12"/>
  <c r="CX10" i="12"/>
  <c r="CY10" i="12"/>
  <c r="CX14" i="12"/>
  <c r="CY14" i="12"/>
  <c r="CY15" i="12"/>
  <c r="CX15" i="12"/>
  <c r="CX35" i="12"/>
  <c r="CY35" i="12"/>
  <c r="CY16" i="12"/>
  <c r="CX16" i="12"/>
  <c r="CY32" i="12"/>
  <c r="CX32" i="12"/>
  <c r="AF3" i="12"/>
  <c r="AG3" i="12"/>
  <c r="AG2" i="12"/>
  <c r="AF2" i="12"/>
  <c r="I3" i="12"/>
  <c r="J3" i="12" s="1"/>
  <c r="L3" i="12" s="1"/>
  <c r="HS3" i="12"/>
  <c r="HU3" i="12" s="1"/>
  <c r="HV3" i="12" s="1"/>
  <c r="HS2" i="12"/>
  <c r="HT2" i="12" s="1"/>
  <c r="HW2" i="12" s="1"/>
  <c r="M3" i="12" l="1"/>
  <c r="HU2" i="12"/>
  <c r="HV2" i="12" s="1"/>
  <c r="HX2" i="12" s="1"/>
  <c r="HT3" i="12"/>
  <c r="HW3" i="12" s="1"/>
  <c r="HI3" i="12"/>
  <c r="HK3" i="12" s="1"/>
  <c r="HL3" i="12" s="1"/>
  <c r="HI2" i="12"/>
  <c r="HJ2" i="12" s="1"/>
  <c r="HM2" i="12" s="1"/>
  <c r="HY2" i="12" l="1"/>
  <c r="HY3" i="12"/>
  <c r="HX3" i="12"/>
  <c r="HK2" i="12"/>
  <c r="HL2" i="12" s="1"/>
  <c r="HN2" i="12" s="1"/>
  <c r="HJ3" i="12"/>
  <c r="HM3" i="12" s="1"/>
  <c r="GE4" i="12"/>
  <c r="GG4" i="12" s="1"/>
  <c r="GH4" i="12" s="1"/>
  <c r="GE3" i="12"/>
  <c r="GF3" i="12" s="1"/>
  <c r="GI3" i="12" s="1"/>
  <c r="GE2" i="12"/>
  <c r="GG2" i="12" s="1"/>
  <c r="GH2" i="12" s="1"/>
  <c r="HO2" i="12" l="1"/>
  <c r="HO3" i="12"/>
  <c r="HN3" i="12"/>
  <c r="GF2" i="12"/>
  <c r="GI2" i="12" s="1"/>
  <c r="GG3" i="12"/>
  <c r="GH3" i="12" s="1"/>
  <c r="GK3" i="12" s="1"/>
  <c r="GF4" i="12"/>
  <c r="GI4" i="12" s="1"/>
  <c r="GJ3" i="12" l="1"/>
  <c r="GK4" i="12"/>
  <c r="GJ4" i="12"/>
  <c r="GK2" i="12"/>
  <c r="GJ2" i="12"/>
  <c r="FU2" i="12" l="1"/>
  <c r="FW2" i="12" s="1"/>
  <c r="FX2" i="12" s="1"/>
  <c r="FU4" i="12"/>
  <c r="FW4" i="12" s="1"/>
  <c r="FX4" i="12" s="1"/>
  <c r="FU3" i="12"/>
  <c r="FW3" i="12" s="1"/>
  <c r="FX3" i="12" s="1"/>
  <c r="FV3" i="12" l="1"/>
  <c r="FY3" i="12" s="1"/>
  <c r="FV2" i="12"/>
  <c r="FY2" i="12" s="1"/>
  <c r="FV4" i="12"/>
  <c r="FY4" i="12" s="1"/>
  <c r="GA2" i="12" l="1"/>
  <c r="FZ2" i="12"/>
  <c r="GA4" i="12"/>
  <c r="FZ4" i="12"/>
  <c r="GA3" i="12"/>
  <c r="FZ3" i="12"/>
  <c r="EQ2" i="12"/>
  <c r="ER2" i="12" s="1"/>
  <c r="EU2" i="12" s="1"/>
  <c r="EQ4" i="12"/>
  <c r="EQ3" i="12"/>
  <c r="DW5" i="12"/>
  <c r="DX5" i="12" s="1"/>
  <c r="EA5" i="12" s="1"/>
  <c r="DW6" i="12"/>
  <c r="DX6" i="12" s="1"/>
  <c r="EA6" i="12" s="1"/>
  <c r="DW2" i="12"/>
  <c r="DX2" i="12" s="1"/>
  <c r="EA2" i="12" s="1"/>
  <c r="DW4" i="12"/>
  <c r="DY4" i="12" s="1"/>
  <c r="DZ4" i="12" s="1"/>
  <c r="DW3" i="12"/>
  <c r="DY3" i="12" s="1"/>
  <c r="DZ3" i="12" s="1"/>
  <c r="ER3" i="12" l="1"/>
  <c r="EU3" i="12" s="1"/>
  <c r="ES4" i="12"/>
  <c r="ET4" i="12" s="1"/>
  <c r="ER4" i="12"/>
  <c r="EU4" i="12" s="1"/>
  <c r="DY5" i="12"/>
  <c r="DZ5" i="12" s="1"/>
  <c r="EC5" i="12" s="1"/>
  <c r="ES3" i="12"/>
  <c r="ET3" i="12" s="1"/>
  <c r="ES2" i="12"/>
  <c r="ET2" i="12" s="1"/>
  <c r="EW2" i="12" s="1"/>
  <c r="DY6" i="12"/>
  <c r="DZ6" i="12" s="1"/>
  <c r="EB6" i="12" s="1"/>
  <c r="DY2" i="12"/>
  <c r="DZ2" i="12" s="1"/>
  <c r="EB2" i="12" s="1"/>
  <c r="DX3" i="12"/>
  <c r="EA3" i="12" s="1"/>
  <c r="DX4" i="12"/>
  <c r="EA4" i="12" s="1"/>
  <c r="EW4" i="12" l="1"/>
  <c r="EV4" i="12"/>
  <c r="EW3" i="12"/>
  <c r="EB5" i="12"/>
  <c r="EC6" i="12"/>
  <c r="EV3" i="12"/>
  <c r="EV2" i="12"/>
  <c r="EC2" i="12"/>
  <c r="EC4" i="12"/>
  <c r="EB4" i="12"/>
  <c r="EC3" i="12"/>
  <c r="EB3" i="12"/>
  <c r="EG5" i="12" l="1"/>
  <c r="EH5" i="12" s="1"/>
  <c r="EK5" i="12" s="1"/>
  <c r="EG6" i="12"/>
  <c r="EI6" i="12" s="1"/>
  <c r="EJ6" i="12" s="1"/>
  <c r="EG2" i="12"/>
  <c r="EI2" i="12" s="1"/>
  <c r="EJ2" i="12" s="1"/>
  <c r="EG4" i="12"/>
  <c r="EI4" i="12" s="1"/>
  <c r="EJ4" i="12" s="1"/>
  <c r="EG3" i="12"/>
  <c r="EH3" i="12" s="1"/>
  <c r="EK3" i="12" s="1"/>
  <c r="EH6" i="12" l="1"/>
  <c r="EK6" i="12" s="1"/>
  <c r="EL6" i="12" s="1"/>
  <c r="EI5" i="12"/>
  <c r="EJ5" i="12" s="1"/>
  <c r="EL5" i="12" s="1"/>
  <c r="EH2" i="12"/>
  <c r="EK2" i="12" s="1"/>
  <c r="EL2" i="12" s="1"/>
  <c r="EH4" i="12"/>
  <c r="EK4" i="12" s="1"/>
  <c r="EM4" i="12" s="1"/>
  <c r="EI3" i="12"/>
  <c r="EJ3" i="12" s="1"/>
  <c r="EL3" i="12" s="1"/>
  <c r="EM6" i="12" l="1"/>
  <c r="EL4" i="12"/>
  <c r="EM5" i="12"/>
  <c r="EM2" i="12"/>
  <c r="EM3" i="12"/>
  <c r="DM4" i="12" l="1"/>
  <c r="DN4" i="12" s="1"/>
  <c r="DQ4" i="12" s="1"/>
  <c r="DM3" i="12"/>
  <c r="DO3" i="12" s="1"/>
  <c r="DP3" i="12" s="1"/>
  <c r="DM2" i="12"/>
  <c r="DO2" i="12" s="1"/>
  <c r="DP2" i="12" s="1"/>
  <c r="DO4" i="12" l="1"/>
  <c r="DP4" i="12" s="1"/>
  <c r="DR4" i="12" s="1"/>
  <c r="DN3" i="12"/>
  <c r="DQ3" i="12" s="1"/>
  <c r="DN2" i="12"/>
  <c r="DQ2" i="12" s="1"/>
  <c r="DR3" i="12" l="1"/>
  <c r="DS4" i="12"/>
  <c r="DS3" i="12"/>
  <c r="DS2" i="12"/>
  <c r="DR2" i="12"/>
  <c r="CI5" i="17" l="1"/>
  <c r="CJ5" i="17" s="1"/>
  <c r="CM5" i="17" s="1"/>
  <c r="CI6" i="17"/>
  <c r="CJ6" i="17" s="1"/>
  <c r="CM6" i="17" s="1"/>
  <c r="CI7" i="17"/>
  <c r="CK7" i="17" s="1"/>
  <c r="CL7" i="17" s="1"/>
  <c r="CI8" i="17"/>
  <c r="CJ8" i="17" s="1"/>
  <c r="CM8" i="17" s="1"/>
  <c r="CI9" i="17"/>
  <c r="CK9" i="17" s="1"/>
  <c r="CL9" i="17" s="1"/>
  <c r="CI2" i="17"/>
  <c r="CK5" i="17" l="1"/>
  <c r="CL5" i="17" s="1"/>
  <c r="CO5" i="17" s="1"/>
  <c r="CJ9" i="17"/>
  <c r="CM9" i="17" s="1"/>
  <c r="CO9" i="17" s="1"/>
  <c r="CJ7" i="17"/>
  <c r="CM7" i="17" s="1"/>
  <c r="CN7" i="17" s="1"/>
  <c r="CK8" i="17"/>
  <c r="CL8" i="17" s="1"/>
  <c r="CN8" i="17" s="1"/>
  <c r="CN5" i="17"/>
  <c r="CK6" i="17"/>
  <c r="CL6" i="17" s="1"/>
  <c r="CN6" i="17" s="1"/>
  <c r="CN9" i="17" l="1"/>
  <c r="CO7" i="17"/>
  <c r="CO8" i="17"/>
  <c r="CO6" i="17"/>
  <c r="G4" i="17" l="1"/>
  <c r="H4" i="17" s="1"/>
  <c r="K4" i="17" s="1"/>
  <c r="G5" i="17"/>
  <c r="G6" i="17"/>
  <c r="I6" i="17" s="1"/>
  <c r="J6" i="17" s="1"/>
  <c r="G7" i="17"/>
  <c r="H7" i="17" s="1"/>
  <c r="K7" i="17" s="1"/>
  <c r="G8" i="17"/>
  <c r="H8" i="17" s="1"/>
  <c r="K8" i="17" s="1"/>
  <c r="G9" i="17"/>
  <c r="G10" i="17"/>
  <c r="I10" i="17" s="1"/>
  <c r="J10" i="17" s="1"/>
  <c r="G11" i="17"/>
  <c r="I11" i="17" s="1"/>
  <c r="J11" i="17" s="1"/>
  <c r="G12" i="17"/>
  <c r="H12" i="17" s="1"/>
  <c r="K12" i="17" s="1"/>
  <c r="G13" i="17"/>
  <c r="G14" i="17"/>
  <c r="I14" i="17" s="1"/>
  <c r="J14" i="17" s="1"/>
  <c r="G15" i="17"/>
  <c r="H15" i="17" s="1"/>
  <c r="K15" i="17" s="1"/>
  <c r="G16" i="17"/>
  <c r="H16" i="17" s="1"/>
  <c r="K16" i="17" s="1"/>
  <c r="G17" i="17"/>
  <c r="H17" i="17" s="1"/>
  <c r="K17" i="17" s="1"/>
  <c r="G18" i="17"/>
  <c r="I18" i="17" s="1"/>
  <c r="J18" i="17" s="1"/>
  <c r="G19" i="17"/>
  <c r="I19" i="17" s="1"/>
  <c r="J19" i="17" s="1"/>
  <c r="G20" i="17"/>
  <c r="I20" i="17" s="1"/>
  <c r="J20" i="17" s="1"/>
  <c r="G21" i="17"/>
  <c r="H21" i="17" s="1"/>
  <c r="K21" i="17" s="1"/>
  <c r="I21" i="17"/>
  <c r="J21" i="17" s="1"/>
  <c r="G22" i="17"/>
  <c r="I22" i="17" s="1"/>
  <c r="J22" i="17" s="1"/>
  <c r="G23" i="17"/>
  <c r="H23" i="17" s="1"/>
  <c r="K23" i="17" s="1"/>
  <c r="G24" i="17"/>
  <c r="H24" i="17" s="1"/>
  <c r="K24" i="17" s="1"/>
  <c r="G25" i="17"/>
  <c r="H25" i="17" s="1"/>
  <c r="K25" i="17" s="1"/>
  <c r="G26" i="17"/>
  <c r="I26" i="17" s="1"/>
  <c r="J26" i="17" s="1"/>
  <c r="G27" i="17"/>
  <c r="I27" i="17" s="1"/>
  <c r="J27" i="17" s="1"/>
  <c r="G28" i="17"/>
  <c r="H28" i="17" s="1"/>
  <c r="K28" i="17" s="1"/>
  <c r="G29" i="17"/>
  <c r="H29" i="17" s="1"/>
  <c r="K29" i="17" s="1"/>
  <c r="G30" i="17"/>
  <c r="I30" i="17" s="1"/>
  <c r="J30" i="17" s="1"/>
  <c r="G31" i="17"/>
  <c r="I31" i="17" s="1"/>
  <c r="J31" i="17" s="1"/>
  <c r="G32" i="17"/>
  <c r="I32" i="17" s="1"/>
  <c r="J32" i="17" s="1"/>
  <c r="G33" i="17"/>
  <c r="H33" i="17" s="1"/>
  <c r="K33" i="17" s="1"/>
  <c r="G34" i="17"/>
  <c r="I34" i="17" s="1"/>
  <c r="J34" i="17" s="1"/>
  <c r="G35" i="17"/>
  <c r="I35" i="17" s="1"/>
  <c r="J35" i="17" s="1"/>
  <c r="G36" i="17"/>
  <c r="I36" i="17" s="1"/>
  <c r="J36" i="17" s="1"/>
  <c r="G37" i="17"/>
  <c r="H37" i="17" s="1"/>
  <c r="K37" i="17" s="1"/>
  <c r="G38" i="17"/>
  <c r="I38" i="17" s="1"/>
  <c r="J38" i="17" s="1"/>
  <c r="G39" i="17"/>
  <c r="I39" i="17" s="1"/>
  <c r="J39" i="17" s="1"/>
  <c r="G40" i="17"/>
  <c r="I40" i="17" s="1"/>
  <c r="J40" i="17" s="1"/>
  <c r="G41" i="17"/>
  <c r="H41" i="17" s="1"/>
  <c r="K41" i="17" s="1"/>
  <c r="G42" i="17"/>
  <c r="I42" i="17" s="1"/>
  <c r="J42" i="17" s="1"/>
  <c r="G43" i="17"/>
  <c r="I43" i="17" s="1"/>
  <c r="J43" i="17" s="1"/>
  <c r="G44" i="17"/>
  <c r="H44" i="17" s="1"/>
  <c r="K44" i="17" s="1"/>
  <c r="G45" i="17"/>
  <c r="H45" i="17" s="1"/>
  <c r="K45" i="17" s="1"/>
  <c r="G46" i="17"/>
  <c r="I46" i="17" s="1"/>
  <c r="J46" i="17" s="1"/>
  <c r="G47" i="17"/>
  <c r="I47" i="17" s="1"/>
  <c r="J47" i="17" s="1"/>
  <c r="G48" i="17"/>
  <c r="I48" i="17" s="1"/>
  <c r="J48" i="17" s="1"/>
  <c r="G49" i="17"/>
  <c r="H49" i="17" s="1"/>
  <c r="K49" i="17" s="1"/>
  <c r="I23" i="17" l="1"/>
  <c r="J23" i="17" s="1"/>
  <c r="I49" i="17"/>
  <c r="J49" i="17" s="1"/>
  <c r="H11" i="17"/>
  <c r="K11" i="17" s="1"/>
  <c r="L11" i="17" s="1"/>
  <c r="I15" i="17"/>
  <c r="J15" i="17" s="1"/>
  <c r="M15" i="17" s="1"/>
  <c r="I7" i="17"/>
  <c r="J7" i="17" s="1"/>
  <c r="L7" i="17" s="1"/>
  <c r="H6" i="17"/>
  <c r="K6" i="17" s="1"/>
  <c r="M6" i="17" s="1"/>
  <c r="I4" i="17"/>
  <c r="J4" i="17" s="1"/>
  <c r="L4" i="17" s="1"/>
  <c r="H31" i="17"/>
  <c r="K31" i="17" s="1"/>
  <c r="L31" i="17" s="1"/>
  <c r="I24" i="17"/>
  <c r="J24" i="17" s="1"/>
  <c r="L24" i="17" s="1"/>
  <c r="H20" i="17"/>
  <c r="K20" i="17" s="1"/>
  <c r="I17" i="17"/>
  <c r="J17" i="17" s="1"/>
  <c r="M17" i="17" s="1"/>
  <c r="I12" i="17"/>
  <c r="J12" i="17" s="1"/>
  <c r="L12" i="17" s="1"/>
  <c r="H43" i="17"/>
  <c r="K43" i="17" s="1"/>
  <c r="L43" i="17" s="1"/>
  <c r="H40" i="17"/>
  <c r="K40" i="17" s="1"/>
  <c r="L23" i="17"/>
  <c r="I41" i="17"/>
  <c r="J41" i="17" s="1"/>
  <c r="M41" i="17" s="1"/>
  <c r="H39" i="17"/>
  <c r="K39" i="17" s="1"/>
  <c r="M39" i="17" s="1"/>
  <c r="H36" i="17"/>
  <c r="K36" i="17" s="1"/>
  <c r="M36" i="17" s="1"/>
  <c r="I33" i="17"/>
  <c r="J33" i="17" s="1"/>
  <c r="L33" i="17" s="1"/>
  <c r="H27" i="17"/>
  <c r="K27" i="17" s="1"/>
  <c r="M27" i="17" s="1"/>
  <c r="I25" i="17"/>
  <c r="J25" i="17" s="1"/>
  <c r="M25" i="17" s="1"/>
  <c r="H47" i="17"/>
  <c r="K47" i="17" s="1"/>
  <c r="L47" i="17" s="1"/>
  <c r="I37" i="17"/>
  <c r="J37" i="17" s="1"/>
  <c r="L37" i="17" s="1"/>
  <c r="H48" i="17"/>
  <c r="K48" i="17" s="1"/>
  <c r="L48" i="17" s="1"/>
  <c r="H34" i="17"/>
  <c r="K34" i="17" s="1"/>
  <c r="M34" i="17" s="1"/>
  <c r="H32" i="17"/>
  <c r="K32" i="17" s="1"/>
  <c r="M32" i="17" s="1"/>
  <c r="H18" i="17"/>
  <c r="K18" i="17" s="1"/>
  <c r="M18" i="17" s="1"/>
  <c r="H14" i="17"/>
  <c r="K14" i="17" s="1"/>
  <c r="M14" i="17" s="1"/>
  <c r="I44" i="17"/>
  <c r="J44" i="17" s="1"/>
  <c r="L44" i="17" s="1"/>
  <c r="I28" i="17"/>
  <c r="J28" i="17" s="1"/>
  <c r="M28" i="17" s="1"/>
  <c r="M24" i="17"/>
  <c r="I16" i="17"/>
  <c r="J16" i="17" s="1"/>
  <c r="M16" i="17" s="1"/>
  <c r="I8" i="17"/>
  <c r="J8" i="17" s="1"/>
  <c r="M8" i="17" s="1"/>
  <c r="L6" i="17"/>
  <c r="M40" i="17"/>
  <c r="I45" i="17"/>
  <c r="J45" i="17" s="1"/>
  <c r="L45" i="17" s="1"/>
  <c r="H42" i="17"/>
  <c r="K42" i="17" s="1"/>
  <c r="L42" i="17" s="1"/>
  <c r="H35" i="17"/>
  <c r="K35" i="17" s="1"/>
  <c r="M35" i="17" s="1"/>
  <c r="I29" i="17"/>
  <c r="J29" i="17" s="1"/>
  <c r="L29" i="17" s="1"/>
  <c r="H26" i="17"/>
  <c r="K26" i="17" s="1"/>
  <c r="M26" i="17" s="1"/>
  <c r="H19" i="17"/>
  <c r="K19" i="17" s="1"/>
  <c r="M19" i="17" s="1"/>
  <c r="H10" i="17"/>
  <c r="K10" i="17" s="1"/>
  <c r="M10" i="17" s="1"/>
  <c r="L49" i="17"/>
  <c r="L17" i="17"/>
  <c r="L36" i="17"/>
  <c r="L20" i="17"/>
  <c r="L34" i="17"/>
  <c r="L19" i="17"/>
  <c r="L21" i="17"/>
  <c r="M21" i="17"/>
  <c r="M43" i="17"/>
  <c r="L40" i="17"/>
  <c r="M20" i="17"/>
  <c r="H5" i="17"/>
  <c r="K5" i="17" s="1"/>
  <c r="I5" i="17"/>
  <c r="J5" i="17" s="1"/>
  <c r="H13" i="17"/>
  <c r="K13" i="17" s="1"/>
  <c r="I13" i="17"/>
  <c r="J13" i="17" s="1"/>
  <c r="H9" i="17"/>
  <c r="K9" i="17" s="1"/>
  <c r="I9" i="17"/>
  <c r="J9" i="17" s="1"/>
  <c r="M23" i="17"/>
  <c r="M49" i="17"/>
  <c r="H46" i="17"/>
  <c r="K46" i="17" s="1"/>
  <c r="H38" i="17"/>
  <c r="K38" i="17" s="1"/>
  <c r="H30" i="17"/>
  <c r="K30" i="17" s="1"/>
  <c r="H22" i="17"/>
  <c r="K22" i="17" s="1"/>
  <c r="M11" i="17" l="1"/>
  <c r="M4" i="17"/>
  <c r="M33" i="17"/>
  <c r="M42" i="17"/>
  <c r="M12" i="17"/>
  <c r="M31" i="17"/>
  <c r="L15" i="17"/>
  <c r="L27" i="17"/>
  <c r="L41" i="17"/>
  <c r="M7" i="17"/>
  <c r="L25" i="17"/>
  <c r="L39" i="17"/>
  <c r="L32" i="17"/>
  <c r="L10" i="17"/>
  <c r="L35" i="17"/>
  <c r="L8" i="17"/>
  <c r="L28" i="17"/>
  <c r="M48" i="17"/>
  <c r="M44" i="17"/>
  <c r="M37" i="17"/>
  <c r="L14" i="17"/>
  <c r="M45" i="17"/>
  <c r="L16" i="17"/>
  <c r="M47" i="17"/>
  <c r="M29" i="17"/>
  <c r="L18" i="17"/>
  <c r="L26" i="17"/>
  <c r="M46" i="17"/>
  <c r="L46" i="17"/>
  <c r="M22" i="17"/>
  <c r="L22" i="17"/>
  <c r="M38" i="17"/>
  <c r="L38" i="17"/>
  <c r="L13" i="17"/>
  <c r="M13" i="17"/>
  <c r="L5" i="17"/>
  <c r="M5" i="17"/>
  <c r="M30" i="17"/>
  <c r="L30" i="17"/>
  <c r="L9" i="17"/>
  <c r="M9" i="17"/>
  <c r="Q5" i="17" l="1"/>
  <c r="R5" i="17" s="1"/>
  <c r="U5" i="17" s="1"/>
  <c r="Q6" i="17"/>
  <c r="R6" i="17" s="1"/>
  <c r="U6" i="17" s="1"/>
  <c r="Q7" i="17"/>
  <c r="S7" i="17" s="1"/>
  <c r="T7" i="17" s="1"/>
  <c r="Q8" i="17"/>
  <c r="R8" i="17" s="1"/>
  <c r="U8" i="17" s="1"/>
  <c r="Q9" i="17"/>
  <c r="S9" i="17" s="1"/>
  <c r="T9" i="17" s="1"/>
  <c r="Q10" i="17"/>
  <c r="R10" i="17" s="1"/>
  <c r="U10" i="17" s="1"/>
  <c r="R9" i="17" l="1"/>
  <c r="U9" i="17" s="1"/>
  <c r="V9" i="17" s="1"/>
  <c r="S8" i="17"/>
  <c r="T8" i="17" s="1"/>
  <c r="V8" i="17" s="1"/>
  <c r="S5" i="17"/>
  <c r="T5" i="17" s="1"/>
  <c r="V5" i="17" s="1"/>
  <c r="R7" i="17"/>
  <c r="U7" i="17" s="1"/>
  <c r="V7" i="17" s="1"/>
  <c r="S10" i="17"/>
  <c r="T10" i="17" s="1"/>
  <c r="V10" i="17" s="1"/>
  <c r="S6" i="17"/>
  <c r="T6" i="17" s="1"/>
  <c r="V6" i="17" s="1"/>
  <c r="W8" i="17" l="1"/>
  <c r="W7" i="17"/>
  <c r="W9" i="17"/>
  <c r="W5" i="17"/>
  <c r="W6" i="17"/>
  <c r="W10" i="17"/>
  <c r="BO5" i="17"/>
  <c r="BP5" i="17" s="1"/>
  <c r="BS5" i="17" s="1"/>
  <c r="BQ5" i="17" l="1"/>
  <c r="BR5" i="17" s="1"/>
  <c r="BT5" i="17" s="1"/>
  <c r="BU5" i="17" l="1"/>
  <c r="BE5" i="17" l="1"/>
  <c r="BF5" i="17" s="1"/>
  <c r="BI5" i="17" s="1"/>
  <c r="BE6" i="17"/>
  <c r="BF6" i="17" s="1"/>
  <c r="BI6" i="17" s="1"/>
  <c r="BE3" i="17"/>
  <c r="BE4" i="17"/>
  <c r="BG5" i="17" l="1"/>
  <c r="BH5" i="17" s="1"/>
  <c r="BJ5" i="17" s="1"/>
  <c r="BG6" i="17"/>
  <c r="BH6" i="17" s="1"/>
  <c r="BJ6" i="17" s="1"/>
  <c r="BK5" i="17" l="1"/>
  <c r="BK6" i="17"/>
  <c r="DM4" i="17" l="1"/>
  <c r="DO4" i="17" s="1"/>
  <c r="DP4" i="17" s="1"/>
  <c r="DM3" i="17"/>
  <c r="DO3" i="17" s="1"/>
  <c r="DP3" i="17" s="1"/>
  <c r="DM2" i="17"/>
  <c r="DO2" i="17" s="1"/>
  <c r="DP2" i="17" s="1"/>
  <c r="DC3" i="17"/>
  <c r="DE3" i="17" s="1"/>
  <c r="DF3" i="17" s="1"/>
  <c r="DC2" i="17"/>
  <c r="DD2" i="17" s="1"/>
  <c r="DG2" i="17" s="1"/>
  <c r="CS3" i="17"/>
  <c r="CU3" i="17" s="1"/>
  <c r="CV3" i="17" s="1"/>
  <c r="CS2" i="17"/>
  <c r="CU2" i="17" s="1"/>
  <c r="CV2" i="17" s="1"/>
  <c r="CI4" i="17"/>
  <c r="CK4" i="17" s="1"/>
  <c r="CL4" i="17" s="1"/>
  <c r="BO4" i="17"/>
  <c r="BF4" i="17"/>
  <c r="BI4" i="17" s="1"/>
  <c r="AK4" i="17"/>
  <c r="AM4" i="17" s="1"/>
  <c r="AN4" i="17" s="1"/>
  <c r="AA4" i="17"/>
  <c r="AC4" i="17" s="1"/>
  <c r="AD4" i="17" s="1"/>
  <c r="Q4" i="17"/>
  <c r="R4" i="17" s="1"/>
  <c r="U4" i="17" s="1"/>
  <c r="CI3" i="17"/>
  <c r="CK3" i="17" s="1"/>
  <c r="CL3" i="17" s="1"/>
  <c r="BY3" i="17"/>
  <c r="BZ3" i="17" s="1"/>
  <c r="CC3" i="17" s="1"/>
  <c r="BO3" i="17"/>
  <c r="BG3" i="17"/>
  <c r="BH3" i="17" s="1"/>
  <c r="AU3" i="17"/>
  <c r="AW3" i="17" s="1"/>
  <c r="AX3" i="17" s="1"/>
  <c r="AK3" i="17"/>
  <c r="AL3" i="17" s="1"/>
  <c r="AO3" i="17" s="1"/>
  <c r="AA3" i="17"/>
  <c r="AB3" i="17" s="1"/>
  <c r="AE3" i="17" s="1"/>
  <c r="Q3" i="17"/>
  <c r="S3" i="17" s="1"/>
  <c r="T3" i="17" s="1"/>
  <c r="G3" i="17"/>
  <c r="I3" i="17" s="1"/>
  <c r="J3" i="17" s="1"/>
  <c r="CK2" i="17"/>
  <c r="CL2" i="17" s="1"/>
  <c r="BY2" i="17"/>
  <c r="BO2" i="17"/>
  <c r="BP2" i="17" s="1"/>
  <c r="BS2" i="17" s="1"/>
  <c r="BE2" i="17"/>
  <c r="BG2" i="17" s="1"/>
  <c r="BH2" i="17" s="1"/>
  <c r="AU2" i="17"/>
  <c r="AW2" i="17" s="1"/>
  <c r="AX2" i="17" s="1"/>
  <c r="AK2" i="17"/>
  <c r="AA2" i="17"/>
  <c r="Q2" i="17"/>
  <c r="S2" i="17" s="1"/>
  <c r="T2" i="17" s="1"/>
  <c r="G2" i="17"/>
  <c r="I2" i="17" s="1"/>
  <c r="J2" i="17" s="1"/>
  <c r="CT3" i="17" l="1"/>
  <c r="CW3" i="17" s="1"/>
  <c r="CX3" i="17" s="1"/>
  <c r="DE2" i="17"/>
  <c r="DF2" i="17" s="1"/>
  <c r="DH2" i="17" s="1"/>
  <c r="CT2" i="17"/>
  <c r="CW2" i="17" s="1"/>
  <c r="CX2" i="17" s="1"/>
  <c r="CA3" i="17"/>
  <c r="CB3" i="17" s="1"/>
  <c r="CD3" i="17" s="1"/>
  <c r="H3" i="17"/>
  <c r="K3" i="17" s="1"/>
  <c r="S4" i="17"/>
  <c r="T4" i="17" s="1"/>
  <c r="W4" i="17" s="1"/>
  <c r="DN3" i="17"/>
  <c r="DQ3" i="17" s="1"/>
  <c r="DN2" i="17"/>
  <c r="DQ2" i="17" s="1"/>
  <c r="DN4" i="17"/>
  <c r="DQ4" i="17" s="1"/>
  <c r="DD3" i="17"/>
  <c r="DG3" i="17" s="1"/>
  <c r="BQ2" i="17"/>
  <c r="BR2" i="17" s="1"/>
  <c r="BU2" i="17" s="1"/>
  <c r="BG4" i="17"/>
  <c r="BH4" i="17" s="1"/>
  <c r="BK4" i="17" s="1"/>
  <c r="BF2" i="17"/>
  <c r="BI2" i="17" s="1"/>
  <c r="AV3" i="17"/>
  <c r="AY3" i="17" s="1"/>
  <c r="AM3" i="17"/>
  <c r="AN3" i="17" s="1"/>
  <c r="AP3" i="17" s="1"/>
  <c r="AC3" i="17"/>
  <c r="AD3" i="17" s="1"/>
  <c r="AF3" i="17" s="1"/>
  <c r="R2" i="17"/>
  <c r="U2" i="17" s="1"/>
  <c r="CJ4" i="17"/>
  <c r="CM4" i="17" s="1"/>
  <c r="CJ3" i="17"/>
  <c r="CM3" i="17" s="1"/>
  <c r="H2" i="17"/>
  <c r="K2" i="17" s="1"/>
  <c r="AM2" i="17"/>
  <c r="AN2" i="17" s="1"/>
  <c r="AL2" i="17"/>
  <c r="AO2" i="17" s="1"/>
  <c r="AC2" i="17"/>
  <c r="AD2" i="17" s="1"/>
  <c r="AB2" i="17"/>
  <c r="AE2" i="17" s="1"/>
  <c r="AV2" i="17"/>
  <c r="AY2" i="17" s="1"/>
  <c r="CA2" i="17"/>
  <c r="CB2" i="17" s="1"/>
  <c r="BZ2" i="17"/>
  <c r="CC2" i="17" s="1"/>
  <c r="CJ2" i="17"/>
  <c r="CM2" i="17" s="1"/>
  <c r="R3" i="17"/>
  <c r="U3" i="17" s="1"/>
  <c r="BF3" i="17"/>
  <c r="BI3" i="17" s="1"/>
  <c r="BQ3" i="17"/>
  <c r="BR3" i="17" s="1"/>
  <c r="BP3" i="17"/>
  <c r="BS3" i="17" s="1"/>
  <c r="AB4" i="17"/>
  <c r="AE4" i="17" s="1"/>
  <c r="AL4" i="17"/>
  <c r="AO4" i="17" s="1"/>
  <c r="BQ4" i="17"/>
  <c r="BR4" i="17" s="1"/>
  <c r="BP4" i="17"/>
  <c r="BS4" i="17" s="1"/>
  <c r="DI2" i="17" l="1"/>
  <c r="CY3" i="17"/>
  <c r="CE3" i="17"/>
  <c r="V4" i="17"/>
  <c r="CY2" i="17"/>
  <c r="M3" i="17"/>
  <c r="L3" i="17"/>
  <c r="BT2" i="17"/>
  <c r="DS2" i="17"/>
  <c r="DR2" i="17"/>
  <c r="DS4" i="17"/>
  <c r="DR4" i="17"/>
  <c r="DS3" i="17"/>
  <c r="DR3" i="17"/>
  <c r="DI3" i="17"/>
  <c r="DH3" i="17"/>
  <c r="BJ4" i="17"/>
  <c r="BK2" i="17"/>
  <c r="BJ2" i="17"/>
  <c r="AZ3" i="17"/>
  <c r="BA3" i="17"/>
  <c r="AQ3" i="17"/>
  <c r="AG3" i="17"/>
  <c r="W2" i="17"/>
  <c r="V2" i="17"/>
  <c r="CN3" i="17"/>
  <c r="CO3" i="17"/>
  <c r="CN4" i="17"/>
  <c r="CO4" i="17"/>
  <c r="AQ4" i="17"/>
  <c r="AP4" i="17"/>
  <c r="BU4" i="17"/>
  <c r="BT4" i="17"/>
  <c r="BU3" i="17"/>
  <c r="BT3" i="17"/>
  <c r="W3" i="17"/>
  <c r="V3" i="17"/>
  <c r="M2" i="17"/>
  <c r="L2" i="17"/>
  <c r="AG4" i="17"/>
  <c r="AF4" i="17"/>
  <c r="CE2" i="17"/>
  <c r="CD2" i="17"/>
  <c r="BA2" i="17"/>
  <c r="AZ2" i="17"/>
  <c r="AG2" i="17"/>
  <c r="AF2" i="17"/>
  <c r="BK3" i="17"/>
  <c r="BJ3" i="17"/>
  <c r="CO2" i="17"/>
  <c r="CN2" i="17"/>
  <c r="AQ2" i="17"/>
  <c r="AP2" i="17"/>
  <c r="JN4" i="12" l="1"/>
  <c r="JO4" i="12" s="1"/>
  <c r="JR4" i="12" s="1"/>
  <c r="JN5" i="12"/>
  <c r="JO5" i="12" s="1"/>
  <c r="JR5" i="12" s="1"/>
  <c r="JN6" i="12"/>
  <c r="JO6" i="12" s="1"/>
  <c r="JR6" i="12" s="1"/>
  <c r="JN7" i="12"/>
  <c r="JO7" i="12" s="1"/>
  <c r="JR7" i="12" s="1"/>
  <c r="JN8" i="12"/>
  <c r="JO8" i="12" s="1"/>
  <c r="JR8" i="12" s="1"/>
  <c r="JN9" i="12"/>
  <c r="JO9" i="12" s="1"/>
  <c r="JR9" i="12" s="1"/>
  <c r="JN10" i="12"/>
  <c r="JO10" i="12" s="1"/>
  <c r="JR10" i="12" s="1"/>
  <c r="JN11" i="12"/>
  <c r="JO11" i="12" s="1"/>
  <c r="JR11" i="12" s="1"/>
  <c r="JN12" i="12"/>
  <c r="JO12" i="12" s="1"/>
  <c r="JR12" i="12" s="1"/>
  <c r="JN13" i="12"/>
  <c r="JO13" i="12" s="1"/>
  <c r="JR13" i="12" s="1"/>
  <c r="JN14" i="12"/>
  <c r="JO14" i="12" s="1"/>
  <c r="JR14" i="12" s="1"/>
  <c r="JN15" i="12"/>
  <c r="JO15" i="12" s="1"/>
  <c r="JR15" i="12" s="1"/>
  <c r="JN16" i="12"/>
  <c r="JO16" i="12" s="1"/>
  <c r="JR16" i="12" s="1"/>
  <c r="JN17" i="12"/>
  <c r="JO17" i="12" s="1"/>
  <c r="JR17" i="12" s="1"/>
  <c r="JN18" i="12"/>
  <c r="JP18" i="12" s="1"/>
  <c r="JQ18" i="12" s="1"/>
  <c r="JN19" i="12"/>
  <c r="JO19" i="12" s="1"/>
  <c r="JR19" i="12" s="1"/>
  <c r="JN20" i="12"/>
  <c r="JO20" i="12" s="1"/>
  <c r="JR20" i="12" s="1"/>
  <c r="JN21" i="12"/>
  <c r="JO21" i="12" s="1"/>
  <c r="JR21" i="12" s="1"/>
  <c r="JN22" i="12"/>
  <c r="JO22" i="12" s="1"/>
  <c r="JR22" i="12" s="1"/>
  <c r="JN23" i="12"/>
  <c r="JO23" i="12" s="1"/>
  <c r="JR23" i="12" s="1"/>
  <c r="JN24" i="12"/>
  <c r="JO24" i="12" s="1"/>
  <c r="JR24" i="12" s="1"/>
  <c r="JN25" i="12"/>
  <c r="JO25" i="12" s="1"/>
  <c r="JR25" i="12" s="1"/>
  <c r="JN26" i="12"/>
  <c r="JO26" i="12" s="1"/>
  <c r="JR26" i="12" s="1"/>
  <c r="JN27" i="12"/>
  <c r="JO27" i="12" s="1"/>
  <c r="JR27" i="12" s="1"/>
  <c r="JN28" i="12"/>
  <c r="JO28" i="12" s="1"/>
  <c r="JR28" i="12" s="1"/>
  <c r="JN29" i="12"/>
  <c r="JO29" i="12" s="1"/>
  <c r="JR29" i="12" s="1"/>
  <c r="JN30" i="12"/>
  <c r="JO30" i="12" s="1"/>
  <c r="JR30" i="12" s="1"/>
  <c r="JN31" i="12"/>
  <c r="JO31" i="12" s="1"/>
  <c r="JR31" i="12" s="1"/>
  <c r="JN32" i="12"/>
  <c r="JO32" i="12" s="1"/>
  <c r="JR32" i="12" s="1"/>
  <c r="JN33" i="12"/>
  <c r="JO33" i="12" s="1"/>
  <c r="JR33" i="12" s="1"/>
  <c r="JN34" i="12"/>
  <c r="JP34" i="12" s="1"/>
  <c r="JQ34" i="12" s="1"/>
  <c r="JN35" i="12"/>
  <c r="JO35" i="12" s="1"/>
  <c r="JR35" i="12" s="1"/>
  <c r="JN36" i="12"/>
  <c r="JO36" i="12" s="1"/>
  <c r="JR36" i="12" s="1"/>
  <c r="JN37" i="12"/>
  <c r="JO37" i="12" s="1"/>
  <c r="JR37" i="12" s="1"/>
  <c r="JP22" i="12" l="1"/>
  <c r="JQ22" i="12" s="1"/>
  <c r="JP6" i="12"/>
  <c r="JQ6" i="12" s="1"/>
  <c r="JT6" i="12" s="1"/>
  <c r="JP26" i="12"/>
  <c r="JQ26" i="12" s="1"/>
  <c r="JT26" i="12" s="1"/>
  <c r="JP10" i="12"/>
  <c r="JQ10" i="12" s="1"/>
  <c r="JT10" i="12" s="1"/>
  <c r="JP23" i="12"/>
  <c r="JQ23" i="12" s="1"/>
  <c r="JP7" i="12"/>
  <c r="JQ7" i="12" s="1"/>
  <c r="JS7" i="12" s="1"/>
  <c r="JP35" i="12"/>
  <c r="JQ35" i="12" s="1"/>
  <c r="JT35" i="12" s="1"/>
  <c r="JP19" i="12"/>
  <c r="JQ19" i="12" s="1"/>
  <c r="JS19" i="12" s="1"/>
  <c r="JO34" i="12"/>
  <c r="JR34" i="12" s="1"/>
  <c r="JP31" i="12"/>
  <c r="JQ31" i="12" s="1"/>
  <c r="JT31" i="12" s="1"/>
  <c r="JO18" i="12"/>
  <c r="JR18" i="12" s="1"/>
  <c r="JS18" i="12" s="1"/>
  <c r="JP15" i="12"/>
  <c r="JQ15" i="12" s="1"/>
  <c r="JS15" i="12" s="1"/>
  <c r="JP30" i="12"/>
  <c r="JQ30" i="12" s="1"/>
  <c r="JP14" i="12"/>
  <c r="JQ14" i="12" s="1"/>
  <c r="JS14" i="12" s="1"/>
  <c r="JP27" i="12"/>
  <c r="JQ27" i="12" s="1"/>
  <c r="JS27" i="12" s="1"/>
  <c r="JP11" i="12"/>
  <c r="JQ11" i="12" s="1"/>
  <c r="JS11" i="12" s="1"/>
  <c r="JS23" i="12"/>
  <c r="JT23" i="12"/>
  <c r="JT7" i="12"/>
  <c r="JT34" i="12"/>
  <c r="JS34" i="12"/>
  <c r="JT30" i="12"/>
  <c r="JS30" i="12"/>
  <c r="JT22" i="12"/>
  <c r="JS22" i="12"/>
  <c r="JP36" i="12"/>
  <c r="JQ36" i="12" s="1"/>
  <c r="JS36" i="12" s="1"/>
  <c r="JP32" i="12"/>
  <c r="JQ32" i="12" s="1"/>
  <c r="JS32" i="12" s="1"/>
  <c r="JP28" i="12"/>
  <c r="JQ28" i="12" s="1"/>
  <c r="JS28" i="12" s="1"/>
  <c r="JP24" i="12"/>
  <c r="JQ24" i="12" s="1"/>
  <c r="JS24" i="12" s="1"/>
  <c r="JP20" i="12"/>
  <c r="JQ20" i="12" s="1"/>
  <c r="JS20" i="12" s="1"/>
  <c r="JP16" i="12"/>
  <c r="JQ16" i="12" s="1"/>
  <c r="JS16" i="12" s="1"/>
  <c r="JP12" i="12"/>
  <c r="JQ12" i="12" s="1"/>
  <c r="JS12" i="12" s="1"/>
  <c r="JP8" i="12"/>
  <c r="JQ8" i="12" s="1"/>
  <c r="JS8" i="12" s="1"/>
  <c r="JP4" i="12"/>
  <c r="JQ4" i="12" s="1"/>
  <c r="JS4" i="12" s="1"/>
  <c r="JP37" i="12"/>
  <c r="JQ37" i="12" s="1"/>
  <c r="JS37" i="12" s="1"/>
  <c r="JP33" i="12"/>
  <c r="JQ33" i="12" s="1"/>
  <c r="JS33" i="12" s="1"/>
  <c r="JP29" i="12"/>
  <c r="JQ29" i="12" s="1"/>
  <c r="JS29" i="12" s="1"/>
  <c r="JP25" i="12"/>
  <c r="JQ25" i="12" s="1"/>
  <c r="JS25" i="12" s="1"/>
  <c r="JP21" i="12"/>
  <c r="JQ21" i="12" s="1"/>
  <c r="JS21" i="12" s="1"/>
  <c r="JP17" i="12"/>
  <c r="JQ17" i="12" s="1"/>
  <c r="JS17" i="12" s="1"/>
  <c r="JP13" i="12"/>
  <c r="JQ13" i="12" s="1"/>
  <c r="JS13" i="12" s="1"/>
  <c r="JP9" i="12"/>
  <c r="JQ9" i="12" s="1"/>
  <c r="JS9" i="12" s="1"/>
  <c r="JP5" i="12"/>
  <c r="JQ5" i="12" s="1"/>
  <c r="JS5" i="12" s="1"/>
  <c r="JS6" i="12" l="1"/>
  <c r="JS26" i="12"/>
  <c r="JS35" i="12"/>
  <c r="JT18" i="12"/>
  <c r="JS31" i="12"/>
  <c r="JT14" i="12"/>
  <c r="JT27" i="12"/>
  <c r="JS10" i="12"/>
  <c r="JT15" i="12"/>
  <c r="JT19" i="12"/>
  <c r="JT11" i="12"/>
  <c r="JT28" i="12"/>
  <c r="JT33" i="12"/>
  <c r="JT32" i="12"/>
  <c r="JT4" i="12"/>
  <c r="JT9" i="12"/>
  <c r="JT12" i="12"/>
  <c r="JT17" i="12"/>
  <c r="JT20" i="12"/>
  <c r="JT25" i="12"/>
  <c r="JT8" i="12"/>
  <c r="JT16" i="12"/>
  <c r="JT24" i="12"/>
  <c r="JT5" i="12"/>
  <c r="JT13" i="12"/>
  <c r="JT21" i="12"/>
  <c r="JT29" i="12"/>
  <c r="JT37" i="12"/>
  <c r="JT36" i="12"/>
  <c r="JD4" i="12" l="1"/>
  <c r="JE4" i="12" s="1"/>
  <c r="JH4" i="12" s="1"/>
  <c r="JD5" i="12"/>
  <c r="JE5" i="12" s="1"/>
  <c r="JH5" i="12" s="1"/>
  <c r="JD6" i="12"/>
  <c r="JF6" i="12" s="1"/>
  <c r="JG6" i="12" s="1"/>
  <c r="JD7" i="12"/>
  <c r="JE7" i="12" s="1"/>
  <c r="JH7" i="12" s="1"/>
  <c r="JD8" i="12"/>
  <c r="JE8" i="12" s="1"/>
  <c r="JH8" i="12" s="1"/>
  <c r="JD9" i="12"/>
  <c r="JE9" i="12" s="1"/>
  <c r="JH9" i="12" s="1"/>
  <c r="JD10" i="12"/>
  <c r="JF10" i="12" s="1"/>
  <c r="JG10" i="12" s="1"/>
  <c r="JD11" i="12"/>
  <c r="JE11" i="12" s="1"/>
  <c r="JH11" i="12" s="1"/>
  <c r="JD12" i="12"/>
  <c r="JE12" i="12" s="1"/>
  <c r="JH12" i="12" s="1"/>
  <c r="JD13" i="12"/>
  <c r="JE13" i="12" s="1"/>
  <c r="JH13" i="12" s="1"/>
  <c r="JD14" i="12"/>
  <c r="JF14" i="12" s="1"/>
  <c r="JG14" i="12" s="1"/>
  <c r="JD15" i="12"/>
  <c r="JF15" i="12" s="1"/>
  <c r="JG15" i="12" s="1"/>
  <c r="JD16" i="12"/>
  <c r="JE16" i="12" s="1"/>
  <c r="JH16" i="12" s="1"/>
  <c r="JD17" i="12"/>
  <c r="JE17" i="12" s="1"/>
  <c r="JH17" i="12" s="1"/>
  <c r="JD18" i="12"/>
  <c r="JF18" i="12" s="1"/>
  <c r="JG18" i="12" s="1"/>
  <c r="JD19" i="12"/>
  <c r="JE19" i="12" s="1"/>
  <c r="JH19" i="12" s="1"/>
  <c r="JD20" i="12"/>
  <c r="JE20" i="12" s="1"/>
  <c r="JH20" i="12" s="1"/>
  <c r="JD21" i="12"/>
  <c r="JE21" i="12" s="1"/>
  <c r="JH21" i="12" s="1"/>
  <c r="JD22" i="12"/>
  <c r="JE22" i="12" s="1"/>
  <c r="JH22" i="12" s="1"/>
  <c r="JD23" i="12"/>
  <c r="JE23" i="12" s="1"/>
  <c r="JH23" i="12" s="1"/>
  <c r="JD24" i="12"/>
  <c r="JE24" i="12" s="1"/>
  <c r="JH24" i="12" s="1"/>
  <c r="JE6" i="12" l="1"/>
  <c r="JH6" i="12" s="1"/>
  <c r="JF22" i="12"/>
  <c r="JG22" i="12" s="1"/>
  <c r="JJ22" i="12" s="1"/>
  <c r="JF19" i="12"/>
  <c r="JG19" i="12" s="1"/>
  <c r="JI19" i="12" s="1"/>
  <c r="JE15" i="12"/>
  <c r="JH15" i="12" s="1"/>
  <c r="JI15" i="12" s="1"/>
  <c r="JE10" i="12"/>
  <c r="JH10" i="12" s="1"/>
  <c r="JJ10" i="12" s="1"/>
  <c r="JF7" i="12"/>
  <c r="JG7" i="12" s="1"/>
  <c r="JJ7" i="12" s="1"/>
  <c r="JE14" i="12"/>
  <c r="JH14" i="12" s="1"/>
  <c r="JJ14" i="12" s="1"/>
  <c r="JF11" i="12"/>
  <c r="JG11" i="12" s="1"/>
  <c r="JI11" i="12" s="1"/>
  <c r="JE18" i="12"/>
  <c r="JH18" i="12" s="1"/>
  <c r="JJ18" i="12" s="1"/>
  <c r="JF23" i="12"/>
  <c r="JG23" i="12" s="1"/>
  <c r="JI23" i="12" s="1"/>
  <c r="JJ6" i="12"/>
  <c r="JI6" i="12"/>
  <c r="JF24" i="12"/>
  <c r="JG24" i="12" s="1"/>
  <c r="JI24" i="12" s="1"/>
  <c r="JF20" i="12"/>
  <c r="JG20" i="12" s="1"/>
  <c r="JI20" i="12" s="1"/>
  <c r="JF16" i="12"/>
  <c r="JG16" i="12" s="1"/>
  <c r="JI16" i="12" s="1"/>
  <c r="JF12" i="12"/>
  <c r="JG12" i="12" s="1"/>
  <c r="JI12" i="12" s="1"/>
  <c r="JF8" i="12"/>
  <c r="JG8" i="12" s="1"/>
  <c r="JI8" i="12" s="1"/>
  <c r="JF4" i="12"/>
  <c r="JG4" i="12" s="1"/>
  <c r="JI4" i="12" s="1"/>
  <c r="JF21" i="12"/>
  <c r="JG21" i="12" s="1"/>
  <c r="JI21" i="12" s="1"/>
  <c r="JF17" i="12"/>
  <c r="JG17" i="12" s="1"/>
  <c r="JI17" i="12" s="1"/>
  <c r="JF13" i="12"/>
  <c r="JG13" i="12" s="1"/>
  <c r="JI13" i="12" s="1"/>
  <c r="JF9" i="12"/>
  <c r="JG9" i="12" s="1"/>
  <c r="JJ9" i="12" s="1"/>
  <c r="JF5" i="12"/>
  <c r="JG5" i="12" s="1"/>
  <c r="JI5" i="12" s="1"/>
  <c r="JI14" i="12" l="1"/>
  <c r="JI22" i="12"/>
  <c r="JJ19" i="12"/>
  <c r="JJ11" i="12"/>
  <c r="JJ15" i="12"/>
  <c r="JI10" i="12"/>
  <c r="JI18" i="12"/>
  <c r="JI7" i="12"/>
  <c r="JJ23" i="12"/>
  <c r="JJ8" i="12"/>
  <c r="JJ17" i="12"/>
  <c r="JJ16" i="12"/>
  <c r="JI9" i="12"/>
  <c r="JJ4" i="12"/>
  <c r="JJ12" i="12"/>
  <c r="JJ21" i="12"/>
  <c r="JJ5" i="12"/>
  <c r="JJ13" i="12"/>
  <c r="JJ24" i="12"/>
  <c r="JJ20" i="12"/>
  <c r="IM4" i="12" l="1"/>
  <c r="IN4" i="12" s="1"/>
  <c r="IQ4" i="12" s="1"/>
  <c r="IM5" i="12"/>
  <c r="IN5" i="12" s="1"/>
  <c r="IQ5" i="12" s="1"/>
  <c r="IM6" i="12"/>
  <c r="IN6" i="12" s="1"/>
  <c r="IQ6" i="12" s="1"/>
  <c r="IM7" i="12"/>
  <c r="IN7" i="12" s="1"/>
  <c r="IQ7" i="12" s="1"/>
  <c r="IM8" i="12"/>
  <c r="IN8" i="12" s="1"/>
  <c r="IQ8" i="12" s="1"/>
  <c r="IM9" i="12"/>
  <c r="IN9" i="12" s="1"/>
  <c r="IQ9" i="12" s="1"/>
  <c r="IM10" i="12"/>
  <c r="IN10" i="12" s="1"/>
  <c r="IQ10" i="12" s="1"/>
  <c r="IM11" i="12"/>
  <c r="IN11" i="12" s="1"/>
  <c r="IQ11" i="12" s="1"/>
  <c r="IM12" i="12"/>
  <c r="IN12" i="12" s="1"/>
  <c r="IQ12" i="12" s="1"/>
  <c r="IM13" i="12"/>
  <c r="IN13" i="12" s="1"/>
  <c r="IQ13" i="12" s="1"/>
  <c r="IM14" i="12"/>
  <c r="IN14" i="12" s="1"/>
  <c r="IQ14" i="12" s="1"/>
  <c r="IM15" i="12"/>
  <c r="IN15" i="12" s="1"/>
  <c r="IQ15" i="12" s="1"/>
  <c r="IM16" i="12"/>
  <c r="IN16" i="12" s="1"/>
  <c r="IQ16" i="12" s="1"/>
  <c r="IM17" i="12"/>
  <c r="IN17" i="12" s="1"/>
  <c r="IQ17" i="12" s="1"/>
  <c r="IM18" i="12"/>
  <c r="IN18" i="12" s="1"/>
  <c r="IQ18" i="12" s="1"/>
  <c r="IM19" i="12"/>
  <c r="IN19" i="12" s="1"/>
  <c r="IQ19" i="12" s="1"/>
  <c r="IM20" i="12"/>
  <c r="IN20" i="12" s="1"/>
  <c r="IQ20" i="12" s="1"/>
  <c r="IM21" i="12"/>
  <c r="IN21" i="12" s="1"/>
  <c r="IQ21" i="12" s="1"/>
  <c r="IM22" i="12"/>
  <c r="IO22" i="12" s="1"/>
  <c r="IP22" i="12" s="1"/>
  <c r="IM23" i="12"/>
  <c r="IN23" i="12" s="1"/>
  <c r="IQ23" i="12" s="1"/>
  <c r="IM24" i="12"/>
  <c r="IN24" i="12" s="1"/>
  <c r="IQ24" i="12" s="1"/>
  <c r="IM25" i="12"/>
  <c r="IN25" i="12" s="1"/>
  <c r="IQ25" i="12" s="1"/>
  <c r="IM26" i="12"/>
  <c r="IN26" i="12" s="1"/>
  <c r="IQ26" i="12" s="1"/>
  <c r="IM27" i="12"/>
  <c r="IN27" i="12" s="1"/>
  <c r="IQ27" i="12" s="1"/>
  <c r="IM28" i="12"/>
  <c r="IN28" i="12" s="1"/>
  <c r="IQ28" i="12" s="1"/>
  <c r="IM29" i="12"/>
  <c r="IN29" i="12" s="1"/>
  <c r="IQ29" i="12" s="1"/>
  <c r="IM30" i="12"/>
  <c r="IN30" i="12" s="1"/>
  <c r="IQ30" i="12" s="1"/>
  <c r="IM31" i="12"/>
  <c r="IN31" i="12" s="1"/>
  <c r="IQ31" i="12" s="1"/>
  <c r="IM32" i="12"/>
  <c r="IN32" i="12" s="1"/>
  <c r="IQ32" i="12" s="1"/>
  <c r="IM33" i="12"/>
  <c r="IN33" i="12" s="1"/>
  <c r="IQ33" i="12" s="1"/>
  <c r="IM34" i="12"/>
  <c r="IN34" i="12" s="1"/>
  <c r="IQ34" i="12" s="1"/>
  <c r="IM35" i="12"/>
  <c r="IN35" i="12" s="1"/>
  <c r="IQ35" i="12" s="1"/>
  <c r="IM36" i="12"/>
  <c r="IN36" i="12" s="1"/>
  <c r="IQ36" i="12" s="1"/>
  <c r="IO6" i="12" l="1"/>
  <c r="IP6" i="12" s="1"/>
  <c r="IO10" i="12"/>
  <c r="IP10" i="12" s="1"/>
  <c r="IS10" i="12" s="1"/>
  <c r="IO30" i="12"/>
  <c r="IP30" i="12" s="1"/>
  <c r="IS30" i="12" s="1"/>
  <c r="IN22" i="12"/>
  <c r="IQ22" i="12" s="1"/>
  <c r="IS22" i="12" s="1"/>
  <c r="IO19" i="12"/>
  <c r="IP19" i="12" s="1"/>
  <c r="IR19" i="12" s="1"/>
  <c r="IO7" i="12"/>
  <c r="IP7" i="12" s="1"/>
  <c r="IS7" i="12" s="1"/>
  <c r="IO26" i="12"/>
  <c r="IP26" i="12" s="1"/>
  <c r="IS26" i="12" s="1"/>
  <c r="IO35" i="12"/>
  <c r="IP35" i="12" s="1"/>
  <c r="IR35" i="12" s="1"/>
  <c r="IO23" i="12"/>
  <c r="IP23" i="12" s="1"/>
  <c r="IS23" i="12" s="1"/>
  <c r="IO14" i="12"/>
  <c r="IP14" i="12" s="1"/>
  <c r="IS14" i="12" s="1"/>
  <c r="IO34" i="12"/>
  <c r="IP34" i="12" s="1"/>
  <c r="IS34" i="12" s="1"/>
  <c r="IO27" i="12"/>
  <c r="IP27" i="12" s="1"/>
  <c r="IR27" i="12" s="1"/>
  <c r="IO18" i="12"/>
  <c r="IP18" i="12" s="1"/>
  <c r="IS18" i="12" s="1"/>
  <c r="IO11" i="12"/>
  <c r="IP11" i="12" s="1"/>
  <c r="IS11" i="12" s="1"/>
  <c r="IO31" i="12"/>
  <c r="IP31" i="12" s="1"/>
  <c r="IS31" i="12" s="1"/>
  <c r="IO15" i="12"/>
  <c r="IP15" i="12" s="1"/>
  <c r="IS15" i="12" s="1"/>
  <c r="IR10" i="12"/>
  <c r="IR7" i="12"/>
  <c r="IS6" i="12"/>
  <c r="IR6" i="12"/>
  <c r="IO36" i="12"/>
  <c r="IP36" i="12" s="1"/>
  <c r="IR36" i="12" s="1"/>
  <c r="IO32" i="12"/>
  <c r="IP32" i="12" s="1"/>
  <c r="IR32" i="12" s="1"/>
  <c r="IO28" i="12"/>
  <c r="IP28" i="12" s="1"/>
  <c r="IR28" i="12" s="1"/>
  <c r="IO24" i="12"/>
  <c r="IP24" i="12" s="1"/>
  <c r="IR24" i="12" s="1"/>
  <c r="IO20" i="12"/>
  <c r="IP20" i="12" s="1"/>
  <c r="IR20" i="12" s="1"/>
  <c r="IO16" i="12"/>
  <c r="IP16" i="12" s="1"/>
  <c r="IS16" i="12" s="1"/>
  <c r="IO12" i="12"/>
  <c r="IP12" i="12" s="1"/>
  <c r="IR12" i="12" s="1"/>
  <c r="IO8" i="12"/>
  <c r="IP8" i="12" s="1"/>
  <c r="IR8" i="12" s="1"/>
  <c r="IO4" i="12"/>
  <c r="IP4" i="12" s="1"/>
  <c r="IR4" i="12" s="1"/>
  <c r="IO33" i="12"/>
  <c r="IP33" i="12" s="1"/>
  <c r="IR33" i="12" s="1"/>
  <c r="IO29" i="12"/>
  <c r="IP29" i="12" s="1"/>
  <c r="IR29" i="12" s="1"/>
  <c r="IO25" i="12"/>
  <c r="IP25" i="12" s="1"/>
  <c r="IR25" i="12" s="1"/>
  <c r="IO21" i="12"/>
  <c r="IP21" i="12" s="1"/>
  <c r="IR21" i="12" s="1"/>
  <c r="IO17" i="12"/>
  <c r="IP17" i="12" s="1"/>
  <c r="IR17" i="12" s="1"/>
  <c r="IO13" i="12"/>
  <c r="IP13" i="12" s="1"/>
  <c r="IR13" i="12" s="1"/>
  <c r="IO9" i="12"/>
  <c r="IP9" i="12" s="1"/>
  <c r="IR9" i="12" s="1"/>
  <c r="IO5" i="12"/>
  <c r="IP5" i="12" s="1"/>
  <c r="IR5" i="12" s="1"/>
  <c r="IR18" i="12" l="1"/>
  <c r="IR34" i="12"/>
  <c r="IR30" i="12"/>
  <c r="IR26" i="12"/>
  <c r="IS27" i="12"/>
  <c r="IR22" i="12"/>
  <c r="IS35" i="12"/>
  <c r="IR15" i="12"/>
  <c r="IR31" i="12"/>
  <c r="IS19" i="12"/>
  <c r="IR23" i="12"/>
  <c r="IR14" i="12"/>
  <c r="IR11" i="12"/>
  <c r="IS28" i="12"/>
  <c r="IS29" i="12"/>
  <c r="IS24" i="12"/>
  <c r="IS8" i="12"/>
  <c r="IS25" i="12"/>
  <c r="IS9" i="12"/>
  <c r="IS12" i="12"/>
  <c r="IS32" i="12"/>
  <c r="IR16" i="12"/>
  <c r="IS4" i="12"/>
  <c r="IS20" i="12"/>
  <c r="IS36" i="12"/>
  <c r="IS13" i="12"/>
  <c r="IS5" i="12"/>
  <c r="IS21" i="12"/>
  <c r="IS17" i="12"/>
  <c r="IS33" i="12"/>
  <c r="IC4" i="12" l="1"/>
  <c r="ID4" i="12" s="1"/>
  <c r="IG4" i="12" s="1"/>
  <c r="IC5" i="12"/>
  <c r="ID5" i="12" s="1"/>
  <c r="IG5" i="12" s="1"/>
  <c r="IC6" i="12"/>
  <c r="ID6" i="12" s="1"/>
  <c r="IG6" i="12" s="1"/>
  <c r="IC7" i="12"/>
  <c r="ID7" i="12" s="1"/>
  <c r="IG7" i="12" s="1"/>
  <c r="IC8" i="12"/>
  <c r="ID8" i="12" s="1"/>
  <c r="IG8" i="12" s="1"/>
  <c r="IC9" i="12"/>
  <c r="ID9" i="12" s="1"/>
  <c r="IG9" i="12" s="1"/>
  <c r="IC10" i="12"/>
  <c r="ID10" i="12" s="1"/>
  <c r="IG10" i="12" s="1"/>
  <c r="IC11" i="12"/>
  <c r="ID11" i="12" s="1"/>
  <c r="IG11" i="12" s="1"/>
  <c r="IE6" i="12" l="1"/>
  <c r="IF6" i="12" s="1"/>
  <c r="II6" i="12" s="1"/>
  <c r="IE11" i="12"/>
  <c r="IF11" i="12" s="1"/>
  <c r="IH11" i="12" s="1"/>
  <c r="IE10" i="12"/>
  <c r="IF10" i="12" s="1"/>
  <c r="II10" i="12" s="1"/>
  <c r="IE7" i="12"/>
  <c r="IF7" i="12" s="1"/>
  <c r="IH7" i="12" s="1"/>
  <c r="IH6" i="12"/>
  <c r="IE8" i="12"/>
  <c r="IF8" i="12" s="1"/>
  <c r="IH8" i="12" s="1"/>
  <c r="IE4" i="12"/>
  <c r="IF4" i="12" s="1"/>
  <c r="IH4" i="12" s="1"/>
  <c r="IE9" i="12"/>
  <c r="IF9" i="12" s="1"/>
  <c r="II9" i="12" s="1"/>
  <c r="IE5" i="12"/>
  <c r="IF5" i="12" s="1"/>
  <c r="IH5" i="12" s="1"/>
  <c r="II11" i="12" l="1"/>
  <c r="IH10" i="12"/>
  <c r="II7" i="12"/>
  <c r="II4" i="12"/>
  <c r="IH9" i="12"/>
  <c r="II8" i="12"/>
  <c r="II5" i="12"/>
  <c r="JN3" i="12" l="1"/>
  <c r="JP3" i="12" s="1"/>
  <c r="JQ3" i="12" s="1"/>
  <c r="JN2" i="12"/>
  <c r="JP2" i="12" s="1"/>
  <c r="JQ2" i="12" s="1"/>
  <c r="JD3" i="12"/>
  <c r="JF3" i="12" s="1"/>
  <c r="JG3" i="12" s="1"/>
  <c r="JD2" i="12"/>
  <c r="JF2" i="12" s="1"/>
  <c r="JG2" i="12" s="1"/>
  <c r="IM3" i="12"/>
  <c r="IO3" i="12" s="1"/>
  <c r="IP3" i="12" s="1"/>
  <c r="IM2" i="12"/>
  <c r="IN2" i="12" s="1"/>
  <c r="IQ2" i="12" s="1"/>
  <c r="IC3" i="12"/>
  <c r="ID3" i="12" s="1"/>
  <c r="IG3" i="12" s="1"/>
  <c r="IC2" i="12"/>
  <c r="IE2" i="12" s="1"/>
  <c r="IF2" i="12" s="1"/>
  <c r="GO4" i="12"/>
  <c r="GP4" i="12" s="1"/>
  <c r="GS4" i="12" s="1"/>
  <c r="GO5" i="12"/>
  <c r="GP5" i="12" s="1"/>
  <c r="GS5" i="12" s="1"/>
  <c r="GO6" i="12"/>
  <c r="GQ6" i="12" s="1"/>
  <c r="GR6" i="12" s="1"/>
  <c r="GO7" i="12"/>
  <c r="GP7" i="12" s="1"/>
  <c r="GS7" i="12" s="1"/>
  <c r="GO8" i="12"/>
  <c r="GP8" i="12" s="1"/>
  <c r="GS8" i="12" s="1"/>
  <c r="GO9" i="12"/>
  <c r="GP9" i="12" s="1"/>
  <c r="GS9" i="12" s="1"/>
  <c r="GO10" i="12"/>
  <c r="GQ10" i="12" s="1"/>
  <c r="GR10" i="12" s="1"/>
  <c r="GP6" i="12" l="1"/>
  <c r="GS6" i="12" s="1"/>
  <c r="GT6" i="12" s="1"/>
  <c r="GP10" i="12"/>
  <c r="GS10" i="12" s="1"/>
  <c r="GT10" i="12" s="1"/>
  <c r="GQ7" i="12"/>
  <c r="GR7" i="12" s="1"/>
  <c r="GU7" i="12" s="1"/>
  <c r="JO3" i="12"/>
  <c r="JR3" i="12" s="1"/>
  <c r="IN3" i="12"/>
  <c r="IQ3" i="12" s="1"/>
  <c r="JO2" i="12"/>
  <c r="JR2" i="12" s="1"/>
  <c r="JE3" i="12"/>
  <c r="JH3" i="12" s="1"/>
  <c r="JE2" i="12"/>
  <c r="JH2" i="12" s="1"/>
  <c r="IO2" i="12"/>
  <c r="IP2" i="12" s="1"/>
  <c r="IS2" i="12" s="1"/>
  <c r="ID2" i="12"/>
  <c r="IG2" i="12" s="1"/>
  <c r="IE3" i="12"/>
  <c r="IF3" i="12" s="1"/>
  <c r="II3" i="12" s="1"/>
  <c r="GQ4" i="12"/>
  <c r="GR4" i="12" s="1"/>
  <c r="GT4" i="12" s="1"/>
  <c r="GQ8" i="12"/>
  <c r="GR8" i="12" s="1"/>
  <c r="GT8" i="12" s="1"/>
  <c r="GQ9" i="12"/>
  <c r="GR9" i="12" s="1"/>
  <c r="GT9" i="12" s="1"/>
  <c r="GQ5" i="12"/>
  <c r="GR5" i="12" s="1"/>
  <c r="GT5" i="12" s="1"/>
  <c r="GU10" i="12" l="1"/>
  <c r="JT3" i="12"/>
  <c r="IS3" i="12"/>
  <c r="GU6" i="12"/>
  <c r="GT7" i="12"/>
  <c r="GU9" i="12"/>
  <c r="JS3" i="12"/>
  <c r="IR3" i="12"/>
  <c r="IR2" i="12"/>
  <c r="JT2" i="12"/>
  <c r="JS2" i="12"/>
  <c r="JJ2" i="12"/>
  <c r="JI2" i="12"/>
  <c r="JJ3" i="12"/>
  <c r="JI3" i="12"/>
  <c r="II2" i="12"/>
  <c r="IH2" i="12"/>
  <c r="IH3" i="12"/>
  <c r="GU8" i="12"/>
  <c r="GU4" i="12"/>
  <c r="GU5" i="12"/>
  <c r="FK4" i="12" l="1"/>
  <c r="FL4" i="12" s="1"/>
  <c r="FO4" i="12" s="1"/>
  <c r="FK5" i="12"/>
  <c r="FK6" i="12"/>
  <c r="FM6" i="12" s="1"/>
  <c r="FN6" i="12" s="1"/>
  <c r="FK7" i="12"/>
  <c r="FL7" i="12" s="1"/>
  <c r="FO7" i="12" s="1"/>
  <c r="FK8" i="12"/>
  <c r="FL8" i="12" s="1"/>
  <c r="FO8" i="12" s="1"/>
  <c r="FK9" i="12"/>
  <c r="FK10" i="12"/>
  <c r="FM10" i="12" s="1"/>
  <c r="FN10" i="12" s="1"/>
  <c r="FK11" i="12"/>
  <c r="FL11" i="12" s="1"/>
  <c r="FO11" i="12" s="1"/>
  <c r="FK12" i="12"/>
  <c r="FL12" i="12" s="1"/>
  <c r="FO12" i="12" s="1"/>
  <c r="FK13" i="12"/>
  <c r="FK14" i="12"/>
  <c r="FM14" i="12" s="1"/>
  <c r="FN14" i="12" s="1"/>
  <c r="FK15" i="12"/>
  <c r="FM15" i="12" s="1"/>
  <c r="FN15" i="12" s="1"/>
  <c r="FK16" i="12"/>
  <c r="FL16" i="12" s="1"/>
  <c r="FO16" i="12" s="1"/>
  <c r="FK17" i="12"/>
  <c r="FK18" i="12"/>
  <c r="FM18" i="12" s="1"/>
  <c r="FN18" i="12" s="1"/>
  <c r="FK19" i="12"/>
  <c r="FL19" i="12" s="1"/>
  <c r="FO19" i="12" s="1"/>
  <c r="FK20" i="12"/>
  <c r="FL20" i="12" s="1"/>
  <c r="FO20" i="12" s="1"/>
  <c r="FK21" i="12"/>
  <c r="FK22" i="12"/>
  <c r="FM22" i="12" s="1"/>
  <c r="FN22" i="12" s="1"/>
  <c r="FK23" i="12"/>
  <c r="FL23" i="12" s="1"/>
  <c r="FO23" i="12" s="1"/>
  <c r="FK24" i="12"/>
  <c r="FL24" i="12" s="1"/>
  <c r="FO24" i="12" s="1"/>
  <c r="FK25" i="12"/>
  <c r="FK26" i="12"/>
  <c r="FM26" i="12" s="1"/>
  <c r="FN26" i="12" s="1"/>
  <c r="FK27" i="12"/>
  <c r="FL27" i="12" s="1"/>
  <c r="FO27" i="12" s="1"/>
  <c r="FK28" i="12"/>
  <c r="FL28" i="12" s="1"/>
  <c r="FO28" i="12" s="1"/>
  <c r="FK29" i="12"/>
  <c r="FK30" i="12"/>
  <c r="FM30" i="12" s="1"/>
  <c r="FN30" i="12" s="1"/>
  <c r="FK31" i="12"/>
  <c r="FM31" i="12" s="1"/>
  <c r="FN31" i="12" s="1"/>
  <c r="FK32" i="12"/>
  <c r="FL32" i="12" s="1"/>
  <c r="FO32" i="12" s="1"/>
  <c r="FK33" i="12"/>
  <c r="FK34" i="12"/>
  <c r="FM34" i="12" s="1"/>
  <c r="FN34" i="12" s="1"/>
  <c r="FK35" i="12"/>
  <c r="FL35" i="12" s="1"/>
  <c r="FO35" i="12" s="1"/>
  <c r="FK36" i="12"/>
  <c r="FL36" i="12" s="1"/>
  <c r="FO36" i="12" s="1"/>
  <c r="FK37" i="12"/>
  <c r="FK38" i="12"/>
  <c r="FL38" i="12" s="1"/>
  <c r="FO38" i="12" s="1"/>
  <c r="FK39" i="12"/>
  <c r="FL39" i="12" s="1"/>
  <c r="FO39" i="12" s="1"/>
  <c r="FK40" i="12"/>
  <c r="FL40" i="12" s="1"/>
  <c r="FO40" i="12" s="1"/>
  <c r="FK41" i="12"/>
  <c r="FK42" i="12"/>
  <c r="FL42" i="12" s="1"/>
  <c r="FO42" i="12" s="1"/>
  <c r="FK43" i="12"/>
  <c r="FL43" i="12" s="1"/>
  <c r="FO43" i="12" s="1"/>
  <c r="FK44" i="12"/>
  <c r="FL44" i="12" s="1"/>
  <c r="FO44" i="12" s="1"/>
  <c r="FK45" i="12"/>
  <c r="FK46" i="12"/>
  <c r="FL46" i="12" s="1"/>
  <c r="FO46" i="12" s="1"/>
  <c r="FK47" i="12"/>
  <c r="FL47" i="12" s="1"/>
  <c r="FO47" i="12" s="1"/>
  <c r="FK48" i="12"/>
  <c r="FL48" i="12" s="1"/>
  <c r="FO48" i="12" s="1"/>
  <c r="FK49" i="12"/>
  <c r="FK50" i="12"/>
  <c r="FL50" i="12" s="1"/>
  <c r="FO50" i="12" s="1"/>
  <c r="FK51" i="12"/>
  <c r="FM51" i="12" s="1"/>
  <c r="FN51" i="12" s="1"/>
  <c r="FK52" i="12"/>
  <c r="FL52" i="12" s="1"/>
  <c r="FO52" i="12" s="1"/>
  <c r="FK53" i="12"/>
  <c r="FK54" i="12"/>
  <c r="FL54" i="12" s="1"/>
  <c r="FO54" i="12" s="1"/>
  <c r="FK55" i="12"/>
  <c r="FL55" i="12" s="1"/>
  <c r="FO55" i="12" s="1"/>
  <c r="FK56" i="12"/>
  <c r="FL56" i="12" s="1"/>
  <c r="FO56" i="12" s="1"/>
  <c r="FK57" i="12"/>
  <c r="FK58" i="12"/>
  <c r="FL58" i="12" s="1"/>
  <c r="FO58" i="12" s="1"/>
  <c r="FK59" i="12"/>
  <c r="FM59" i="12" s="1"/>
  <c r="FN59" i="12" s="1"/>
  <c r="FK60" i="12"/>
  <c r="FK61" i="12"/>
  <c r="FM61" i="12" s="1"/>
  <c r="FN61" i="12" s="1"/>
  <c r="FK62" i="12"/>
  <c r="FL62" i="12" s="1"/>
  <c r="FO62" i="12" s="1"/>
  <c r="FK63" i="12"/>
  <c r="FM63" i="12" s="1"/>
  <c r="FN63" i="12" s="1"/>
  <c r="FK64" i="12"/>
  <c r="FL64" i="12" s="1"/>
  <c r="FO64" i="12" s="1"/>
  <c r="FK65" i="12"/>
  <c r="FL65" i="12" s="1"/>
  <c r="FO65" i="12" s="1"/>
  <c r="FK66" i="12"/>
  <c r="FL66" i="12" s="1"/>
  <c r="FO66" i="12" s="1"/>
  <c r="FK67" i="12"/>
  <c r="FM67" i="12" s="1"/>
  <c r="FN67" i="12" s="1"/>
  <c r="FK68" i="12"/>
  <c r="FL68" i="12" s="1"/>
  <c r="FO68" i="12" s="1"/>
  <c r="FK69" i="12"/>
  <c r="FL69" i="12" s="1"/>
  <c r="FO69" i="12" s="1"/>
  <c r="FK70" i="12"/>
  <c r="FL70" i="12" s="1"/>
  <c r="FO70" i="12" s="1"/>
  <c r="FK71" i="12"/>
  <c r="FM71" i="12" s="1"/>
  <c r="FN71" i="12" s="1"/>
  <c r="FK72" i="12"/>
  <c r="FM72" i="12" s="1"/>
  <c r="FN72" i="12" s="1"/>
  <c r="FK73" i="12"/>
  <c r="FM73" i="12" s="1"/>
  <c r="FN73" i="12" s="1"/>
  <c r="FK74" i="12"/>
  <c r="FL74" i="12" s="1"/>
  <c r="FO74" i="12" s="1"/>
  <c r="FK75" i="12"/>
  <c r="FM75" i="12" s="1"/>
  <c r="FN75" i="12" s="1"/>
  <c r="FK76" i="12"/>
  <c r="FL76" i="12" s="1"/>
  <c r="FO76" i="12" s="1"/>
  <c r="FL75" i="12" l="1"/>
  <c r="FO75" i="12" s="1"/>
  <c r="FP75" i="12" s="1"/>
  <c r="FM23" i="12"/>
  <c r="FN23" i="12" s="1"/>
  <c r="FL59" i="12"/>
  <c r="FO59" i="12" s="1"/>
  <c r="FP59" i="12" s="1"/>
  <c r="FL73" i="12"/>
  <c r="FO73" i="12" s="1"/>
  <c r="FP73" i="12" s="1"/>
  <c r="FM47" i="12"/>
  <c r="FN47" i="12" s="1"/>
  <c r="FP47" i="12" s="1"/>
  <c r="FL14" i="12"/>
  <c r="FO14" i="12" s="1"/>
  <c r="FP14" i="12" s="1"/>
  <c r="FM11" i="12"/>
  <c r="FN11" i="12" s="1"/>
  <c r="FP11" i="12" s="1"/>
  <c r="FM68" i="12"/>
  <c r="FN68" i="12" s="1"/>
  <c r="FP68" i="12" s="1"/>
  <c r="FL34" i="12"/>
  <c r="FO34" i="12" s="1"/>
  <c r="FP34" i="12" s="1"/>
  <c r="FL10" i="12"/>
  <c r="FO10" i="12" s="1"/>
  <c r="FP10" i="12" s="1"/>
  <c r="FM7" i="12"/>
  <c r="FN7" i="12" s="1"/>
  <c r="FQ7" i="12" s="1"/>
  <c r="FL61" i="12"/>
  <c r="FO61" i="12" s="1"/>
  <c r="FP61" i="12" s="1"/>
  <c r="FM55" i="12"/>
  <c r="FN55" i="12" s="1"/>
  <c r="FP55" i="12" s="1"/>
  <c r="FL30" i="12"/>
  <c r="FO30" i="12" s="1"/>
  <c r="FP30" i="12" s="1"/>
  <c r="FM27" i="12"/>
  <c r="FN27" i="12" s="1"/>
  <c r="FQ27" i="12" s="1"/>
  <c r="FL18" i="12"/>
  <c r="FO18" i="12" s="1"/>
  <c r="FQ18" i="12" s="1"/>
  <c r="FM38" i="12"/>
  <c r="FN38" i="12" s="1"/>
  <c r="FP38" i="12" s="1"/>
  <c r="FL31" i="12"/>
  <c r="FO31" i="12" s="1"/>
  <c r="FP31" i="12" s="1"/>
  <c r="FL22" i="12"/>
  <c r="FO22" i="12" s="1"/>
  <c r="FQ22" i="12" s="1"/>
  <c r="FM19" i="12"/>
  <c r="FN19" i="12" s="1"/>
  <c r="FQ19" i="12" s="1"/>
  <c r="FL15" i="12"/>
  <c r="FO15" i="12" s="1"/>
  <c r="FQ15" i="12" s="1"/>
  <c r="FL6" i="12"/>
  <c r="FO6" i="12" s="1"/>
  <c r="FQ6" i="12" s="1"/>
  <c r="FL72" i="12"/>
  <c r="FO72" i="12" s="1"/>
  <c r="FQ72" i="12" s="1"/>
  <c r="FL63" i="12"/>
  <c r="FO63" i="12" s="1"/>
  <c r="FQ63" i="12" s="1"/>
  <c r="FL51" i="12"/>
  <c r="FO51" i="12" s="1"/>
  <c r="FQ51" i="12" s="1"/>
  <c r="FM35" i="12"/>
  <c r="FN35" i="12" s="1"/>
  <c r="FQ35" i="12" s="1"/>
  <c r="FL26" i="12"/>
  <c r="FO26" i="12" s="1"/>
  <c r="FP26" i="12" s="1"/>
  <c r="FM69" i="12"/>
  <c r="FN69" i="12" s="1"/>
  <c r="FP69" i="12" s="1"/>
  <c r="FM64" i="12"/>
  <c r="FN64" i="12" s="1"/>
  <c r="FP64" i="12" s="1"/>
  <c r="FM42" i="12"/>
  <c r="FN42" i="12" s="1"/>
  <c r="FQ42" i="12" s="1"/>
  <c r="FM76" i="12"/>
  <c r="FN76" i="12" s="1"/>
  <c r="FQ76" i="12" s="1"/>
  <c r="FL71" i="12"/>
  <c r="FO71" i="12" s="1"/>
  <c r="FP71" i="12" s="1"/>
  <c r="FM65" i="12"/>
  <c r="FN65" i="12" s="1"/>
  <c r="FP65" i="12" s="1"/>
  <c r="FM58" i="12"/>
  <c r="FN58" i="12" s="1"/>
  <c r="FP58" i="12" s="1"/>
  <c r="FM54" i="12"/>
  <c r="FN54" i="12" s="1"/>
  <c r="FP54" i="12" s="1"/>
  <c r="FM50" i="12"/>
  <c r="FN50" i="12" s="1"/>
  <c r="FQ50" i="12" s="1"/>
  <c r="FM46" i="12"/>
  <c r="FN46" i="12" s="1"/>
  <c r="FQ46" i="12" s="1"/>
  <c r="FM39" i="12"/>
  <c r="FN39" i="12" s="1"/>
  <c r="FP39" i="12" s="1"/>
  <c r="FL67" i="12"/>
  <c r="FO67" i="12" s="1"/>
  <c r="FQ67" i="12" s="1"/>
  <c r="FM43" i="12"/>
  <c r="FN43" i="12" s="1"/>
  <c r="FP43" i="12" s="1"/>
  <c r="FQ23" i="12"/>
  <c r="FQ75" i="12"/>
  <c r="FL60" i="12"/>
  <c r="FO60" i="12" s="1"/>
  <c r="FM60" i="12"/>
  <c r="FN60" i="12" s="1"/>
  <c r="FL53" i="12"/>
  <c r="FO53" i="12" s="1"/>
  <c r="FM53" i="12"/>
  <c r="FN53" i="12" s="1"/>
  <c r="FL45" i="12"/>
  <c r="FO45" i="12" s="1"/>
  <c r="FM45" i="12"/>
  <c r="FN45" i="12" s="1"/>
  <c r="FL33" i="12"/>
  <c r="FO33" i="12" s="1"/>
  <c r="FM33" i="12"/>
  <c r="FN33" i="12" s="1"/>
  <c r="FL29" i="12"/>
  <c r="FO29" i="12" s="1"/>
  <c r="FM29" i="12"/>
  <c r="FN29" i="12" s="1"/>
  <c r="FL25" i="12"/>
  <c r="FO25" i="12" s="1"/>
  <c r="FM25" i="12"/>
  <c r="FN25" i="12" s="1"/>
  <c r="FL21" i="12"/>
  <c r="FO21" i="12" s="1"/>
  <c r="FM21" i="12"/>
  <c r="FN21" i="12" s="1"/>
  <c r="FL17" i="12"/>
  <c r="FO17" i="12" s="1"/>
  <c r="FM17" i="12"/>
  <c r="FN17" i="12" s="1"/>
  <c r="FL13" i="12"/>
  <c r="FO13" i="12" s="1"/>
  <c r="FM13" i="12"/>
  <c r="FN13" i="12" s="1"/>
  <c r="FL9" i="12"/>
  <c r="FO9" i="12" s="1"/>
  <c r="FM9" i="12"/>
  <c r="FN9" i="12" s="1"/>
  <c r="FL5" i="12"/>
  <c r="FO5" i="12" s="1"/>
  <c r="FM5" i="12"/>
  <c r="FN5" i="12" s="1"/>
  <c r="FL57" i="12"/>
  <c r="FO57" i="12" s="1"/>
  <c r="FM57" i="12"/>
  <c r="FN57" i="12" s="1"/>
  <c r="FM74" i="12"/>
  <c r="FN74" i="12" s="1"/>
  <c r="FP74" i="12" s="1"/>
  <c r="FM70" i="12"/>
  <c r="FN70" i="12" s="1"/>
  <c r="FP70" i="12" s="1"/>
  <c r="FM66" i="12"/>
  <c r="FN66" i="12" s="1"/>
  <c r="FP66" i="12" s="1"/>
  <c r="FM62" i="12"/>
  <c r="FN62" i="12" s="1"/>
  <c r="FP62" i="12" s="1"/>
  <c r="FL37" i="12"/>
  <c r="FO37" i="12" s="1"/>
  <c r="FM37" i="12"/>
  <c r="FN37" i="12" s="1"/>
  <c r="FP23" i="12"/>
  <c r="FQ10" i="12"/>
  <c r="FL49" i="12"/>
  <c r="FO49" i="12" s="1"/>
  <c r="FM49" i="12"/>
  <c r="FN49" i="12" s="1"/>
  <c r="FQ55" i="12"/>
  <c r="FL41" i="12"/>
  <c r="FO41" i="12" s="1"/>
  <c r="FM41" i="12"/>
  <c r="FN41" i="12" s="1"/>
  <c r="FM56" i="12"/>
  <c r="FN56" i="12" s="1"/>
  <c r="FP56" i="12" s="1"/>
  <c r="FM52" i="12"/>
  <c r="FN52" i="12" s="1"/>
  <c r="FQ52" i="12" s="1"/>
  <c r="FM48" i="12"/>
  <c r="FN48" i="12" s="1"/>
  <c r="FP48" i="12" s="1"/>
  <c r="FM44" i="12"/>
  <c r="FN44" i="12" s="1"/>
  <c r="FQ44" i="12" s="1"/>
  <c r="FM40" i="12"/>
  <c r="FN40" i="12" s="1"/>
  <c r="FP40" i="12" s="1"/>
  <c r="FM36" i="12"/>
  <c r="FN36" i="12" s="1"/>
  <c r="FP36" i="12" s="1"/>
  <c r="FM32" i="12"/>
  <c r="FN32" i="12" s="1"/>
  <c r="FP32" i="12" s="1"/>
  <c r="FM28" i="12"/>
  <c r="FN28" i="12" s="1"/>
  <c r="FQ28" i="12" s="1"/>
  <c r="FM24" i="12"/>
  <c r="FN24" i="12" s="1"/>
  <c r="FP24" i="12" s="1"/>
  <c r="FM20" i="12"/>
  <c r="FN20" i="12" s="1"/>
  <c r="FQ20" i="12" s="1"/>
  <c r="FM16" i="12"/>
  <c r="FN16" i="12" s="1"/>
  <c r="FP16" i="12" s="1"/>
  <c r="FM12" i="12"/>
  <c r="FN12" i="12" s="1"/>
  <c r="FQ12" i="12" s="1"/>
  <c r="FM8" i="12"/>
  <c r="FN8" i="12" s="1"/>
  <c r="FP8" i="12" s="1"/>
  <c r="FM4" i="12"/>
  <c r="FN4" i="12" s="1"/>
  <c r="FQ4" i="12" s="1"/>
  <c r="FQ11" i="12" l="1"/>
  <c r="FQ59" i="12"/>
  <c r="FQ34" i="12"/>
  <c r="FP51" i="12"/>
  <c r="FQ26" i="12"/>
  <c r="FP72" i="12"/>
  <c r="FQ65" i="12"/>
  <c r="FQ64" i="12"/>
  <c r="FP22" i="12"/>
  <c r="FQ39" i="12"/>
  <c r="FP18" i="12"/>
  <c r="FP42" i="12"/>
  <c r="FQ58" i="12"/>
  <c r="FP63" i="12"/>
  <c r="FP19" i="12"/>
  <c r="FQ61" i="12"/>
  <c r="FP46" i="12"/>
  <c r="FQ68" i="12"/>
  <c r="FQ73" i="12"/>
  <c r="FP35" i="12"/>
  <c r="FQ38" i="12"/>
  <c r="FQ47" i="12"/>
  <c r="FP15" i="12"/>
  <c r="FQ30" i="12"/>
  <c r="FQ31" i="12"/>
  <c r="FQ14" i="12"/>
  <c r="FQ71" i="12"/>
  <c r="FP50" i="12"/>
  <c r="FQ43" i="12"/>
  <c r="FP7" i="12"/>
  <c r="FP27" i="12"/>
  <c r="FQ69" i="12"/>
  <c r="FP6" i="12"/>
  <c r="FP76" i="12"/>
  <c r="FP67" i="12"/>
  <c r="FQ54" i="12"/>
  <c r="FP52" i="12"/>
  <c r="FP12" i="12"/>
  <c r="FQ40" i="12"/>
  <c r="FP28" i="12"/>
  <c r="FQ36" i="12"/>
  <c r="FQ74" i="12"/>
  <c r="FP20" i="12"/>
  <c r="FP4" i="12"/>
  <c r="FP44" i="12"/>
  <c r="FQ62" i="12"/>
  <c r="FQ8" i="12"/>
  <c r="FQ16" i="12"/>
  <c r="FQ24" i="12"/>
  <c r="FQ32" i="12"/>
  <c r="FQ48" i="12"/>
  <c r="FQ56" i="12"/>
  <c r="FP5" i="12"/>
  <c r="FQ5" i="12"/>
  <c r="FP13" i="12"/>
  <c r="FQ13" i="12"/>
  <c r="FP21" i="12"/>
  <c r="FQ21" i="12"/>
  <c r="FP29" i="12"/>
  <c r="FQ29" i="12"/>
  <c r="FP53" i="12"/>
  <c r="FQ53" i="12"/>
  <c r="FQ66" i="12"/>
  <c r="FQ70" i="12"/>
  <c r="FP37" i="12"/>
  <c r="FQ37" i="12"/>
  <c r="FP41" i="12"/>
  <c r="FQ41" i="12"/>
  <c r="FP49" i="12"/>
  <c r="FQ49" i="12"/>
  <c r="FP57" i="12"/>
  <c r="FQ57" i="12"/>
  <c r="FP9" i="12"/>
  <c r="FQ9" i="12"/>
  <c r="FP17" i="12"/>
  <c r="FQ17" i="12"/>
  <c r="FP25" i="12"/>
  <c r="FQ25" i="12"/>
  <c r="FP33" i="12"/>
  <c r="FQ33" i="12"/>
  <c r="FP45" i="12"/>
  <c r="FQ45" i="12"/>
  <c r="FQ60" i="12"/>
  <c r="FP60" i="12"/>
  <c r="FA4" i="12" l="1"/>
  <c r="FB4" i="12" s="1"/>
  <c r="FE4" i="12" s="1"/>
  <c r="FA5" i="12"/>
  <c r="FB5" i="12" s="1"/>
  <c r="FE5" i="12" s="1"/>
  <c r="FA6" i="12"/>
  <c r="FC6" i="12" s="1"/>
  <c r="FD6" i="12" s="1"/>
  <c r="FA7" i="12"/>
  <c r="FB7" i="12" s="1"/>
  <c r="FE7" i="12" s="1"/>
  <c r="FA8" i="12"/>
  <c r="FB8" i="12" s="1"/>
  <c r="FE8" i="12" s="1"/>
  <c r="FA9" i="12"/>
  <c r="FB9" i="12" s="1"/>
  <c r="FE9" i="12" s="1"/>
  <c r="FC8" i="12" l="1"/>
  <c r="FD8" i="12" s="1"/>
  <c r="FG8" i="12" s="1"/>
  <c r="FC7" i="12"/>
  <c r="FD7" i="12" s="1"/>
  <c r="FG7" i="12" s="1"/>
  <c r="FC4" i="12"/>
  <c r="FD4" i="12" s="1"/>
  <c r="FF4" i="12" s="1"/>
  <c r="FB6" i="12"/>
  <c r="FE6" i="12" s="1"/>
  <c r="FF6" i="12" s="1"/>
  <c r="FF8" i="12"/>
  <c r="FC5" i="12"/>
  <c r="FD5" i="12" s="1"/>
  <c r="FF5" i="12" s="1"/>
  <c r="FC9" i="12"/>
  <c r="FD9" i="12" s="1"/>
  <c r="FF9" i="12" s="1"/>
  <c r="FF7" i="12" l="1"/>
  <c r="FG4" i="12"/>
  <c r="FG6" i="12"/>
  <c r="FG5" i="12"/>
  <c r="FG9" i="12"/>
  <c r="BY4" i="12"/>
  <c r="BZ4" i="12" s="1"/>
  <c r="CC4" i="12" s="1"/>
  <c r="BY5" i="12"/>
  <c r="BZ5" i="12" s="1"/>
  <c r="CC5" i="12" s="1"/>
  <c r="BY6" i="12"/>
  <c r="CA6" i="12" s="1"/>
  <c r="CB6" i="12" s="1"/>
  <c r="CA4" i="12" l="1"/>
  <c r="CB4" i="12" s="1"/>
  <c r="CD4" i="12" s="1"/>
  <c r="BZ6" i="12"/>
  <c r="CC6" i="12" s="1"/>
  <c r="CE6" i="12" s="1"/>
  <c r="CA5" i="12"/>
  <c r="CB5" i="12" s="1"/>
  <c r="CD5" i="12" s="1"/>
  <c r="CD6" i="12" l="1"/>
  <c r="CE4" i="12"/>
  <c r="CE5" i="12"/>
  <c r="AK4" i="12" l="1"/>
  <c r="AL4" i="12" s="1"/>
  <c r="AO4" i="12" s="1"/>
  <c r="AK5" i="12"/>
  <c r="AM5" i="12" s="1"/>
  <c r="AN5" i="12" s="1"/>
  <c r="AK6" i="12"/>
  <c r="AL6" i="12" s="1"/>
  <c r="AO6" i="12" s="1"/>
  <c r="AK7" i="12"/>
  <c r="AL7" i="12" s="1"/>
  <c r="AO7" i="12" s="1"/>
  <c r="AK8" i="12"/>
  <c r="AL8" i="12" s="1"/>
  <c r="AO8" i="12" s="1"/>
  <c r="AK9" i="12"/>
  <c r="AM9" i="12" s="1"/>
  <c r="AN9" i="12" s="1"/>
  <c r="BO4" i="12"/>
  <c r="BP4" i="12" s="1"/>
  <c r="BS4" i="12" s="1"/>
  <c r="BO5" i="12"/>
  <c r="BP5" i="12" s="1"/>
  <c r="BS5" i="12" s="1"/>
  <c r="BO6" i="12"/>
  <c r="BP6" i="12" s="1"/>
  <c r="BS6" i="12" s="1"/>
  <c r="BO7" i="12"/>
  <c r="BP7" i="12" s="1"/>
  <c r="BS7" i="12" s="1"/>
  <c r="BO8" i="12"/>
  <c r="BP8" i="12" s="1"/>
  <c r="BS8" i="12" s="1"/>
  <c r="BO9" i="12"/>
  <c r="BP9" i="12" s="1"/>
  <c r="BS9" i="12" s="1"/>
  <c r="BO10" i="12"/>
  <c r="BQ10" i="12" s="1"/>
  <c r="BR10" i="12" s="1"/>
  <c r="BO11" i="12"/>
  <c r="BP11" i="12" s="1"/>
  <c r="BS11" i="12" s="1"/>
  <c r="BO12" i="12"/>
  <c r="BP12" i="12" s="1"/>
  <c r="BS12" i="12" s="1"/>
  <c r="BO13" i="12"/>
  <c r="BP13" i="12" s="1"/>
  <c r="BS13" i="12" s="1"/>
  <c r="BO14" i="12"/>
  <c r="BQ14" i="12" s="1"/>
  <c r="BR14" i="12" s="1"/>
  <c r="BO15" i="12"/>
  <c r="BP15" i="12" s="1"/>
  <c r="BS15" i="12" s="1"/>
  <c r="BO16" i="12"/>
  <c r="BP16" i="12" s="1"/>
  <c r="BS16" i="12" s="1"/>
  <c r="BO17" i="12"/>
  <c r="BP17" i="12" s="1"/>
  <c r="BS17" i="12" s="1"/>
  <c r="BO18" i="12"/>
  <c r="BP18" i="12" s="1"/>
  <c r="BS18" i="12" s="1"/>
  <c r="BO19" i="12"/>
  <c r="BP19" i="12" s="1"/>
  <c r="BS19" i="12" s="1"/>
  <c r="BO20" i="12"/>
  <c r="BP20" i="12" s="1"/>
  <c r="BS20" i="12" s="1"/>
  <c r="BO21" i="12"/>
  <c r="BP21" i="12" s="1"/>
  <c r="BS21" i="12" s="1"/>
  <c r="BO22" i="12"/>
  <c r="BP22" i="12" s="1"/>
  <c r="BS22" i="12" s="1"/>
  <c r="BO23" i="12"/>
  <c r="BP23" i="12" s="1"/>
  <c r="BS23" i="12" s="1"/>
  <c r="BO24" i="12"/>
  <c r="BP24" i="12" s="1"/>
  <c r="BS24" i="12" s="1"/>
  <c r="BO25" i="12"/>
  <c r="BP25" i="12" s="1"/>
  <c r="BS25" i="12" s="1"/>
  <c r="BO26" i="12"/>
  <c r="BQ26" i="12" s="1"/>
  <c r="BR26" i="12" s="1"/>
  <c r="BO27" i="12"/>
  <c r="BP27" i="12" s="1"/>
  <c r="BS27" i="12" s="1"/>
  <c r="BO28" i="12"/>
  <c r="BP28" i="12" s="1"/>
  <c r="BS28" i="12" s="1"/>
  <c r="BO29" i="12"/>
  <c r="BP29" i="12" s="1"/>
  <c r="BS29" i="12" s="1"/>
  <c r="BO30" i="12"/>
  <c r="BP30" i="12" s="1"/>
  <c r="BS30" i="12" s="1"/>
  <c r="BO31" i="12"/>
  <c r="BP31" i="12" s="1"/>
  <c r="BS31" i="12" s="1"/>
  <c r="BO32" i="12"/>
  <c r="BP32" i="12" s="1"/>
  <c r="BS32" i="12" s="1"/>
  <c r="BO33" i="12"/>
  <c r="BP33" i="12" s="1"/>
  <c r="BS33" i="12" s="1"/>
  <c r="AL5" i="12" l="1"/>
  <c r="AO5" i="12" s="1"/>
  <c r="BQ30" i="12"/>
  <c r="BR30" i="12" s="1"/>
  <c r="BU30" i="12" s="1"/>
  <c r="AM7" i="12"/>
  <c r="AN7" i="12" s="1"/>
  <c r="AP7" i="12" s="1"/>
  <c r="BP14" i="12"/>
  <c r="BS14" i="12" s="1"/>
  <c r="BU14" i="12" s="1"/>
  <c r="BQ11" i="12"/>
  <c r="BR11" i="12" s="1"/>
  <c r="BU11" i="12" s="1"/>
  <c r="BP26" i="12"/>
  <c r="BS26" i="12" s="1"/>
  <c r="BU26" i="12" s="1"/>
  <c r="BQ23" i="12"/>
  <c r="BR23" i="12" s="1"/>
  <c r="BU23" i="12" s="1"/>
  <c r="BQ27" i="12"/>
  <c r="BR27" i="12" s="1"/>
  <c r="BT27" i="12" s="1"/>
  <c r="BQ18" i="12"/>
  <c r="BR18" i="12" s="1"/>
  <c r="BU18" i="12" s="1"/>
  <c r="BP10" i="12"/>
  <c r="BS10" i="12" s="1"/>
  <c r="BU10" i="12" s="1"/>
  <c r="BQ7" i="12"/>
  <c r="BR7" i="12" s="1"/>
  <c r="BU7" i="12" s="1"/>
  <c r="BQ31" i="12"/>
  <c r="BR31" i="12" s="1"/>
  <c r="BU31" i="12" s="1"/>
  <c r="BQ22" i="12"/>
  <c r="BR22" i="12" s="1"/>
  <c r="BU22" i="12" s="1"/>
  <c r="BQ15" i="12"/>
  <c r="BR15" i="12" s="1"/>
  <c r="BT15" i="12" s="1"/>
  <c r="BQ6" i="12"/>
  <c r="BR6" i="12" s="1"/>
  <c r="BU6" i="12" s="1"/>
  <c r="AM6" i="12"/>
  <c r="AN6" i="12" s="1"/>
  <c r="AQ6" i="12" s="1"/>
  <c r="BQ19" i="12"/>
  <c r="BR19" i="12" s="1"/>
  <c r="BU19" i="12" s="1"/>
  <c r="AL9" i="12"/>
  <c r="AO9" i="12" s="1"/>
  <c r="AP9" i="12" s="1"/>
  <c r="AP5" i="12"/>
  <c r="AQ5" i="12"/>
  <c r="AM8" i="12"/>
  <c r="AN8" i="12" s="1"/>
  <c r="AP8" i="12" s="1"/>
  <c r="AM4" i="12"/>
  <c r="AN4" i="12" s="1"/>
  <c r="AP4" i="12" s="1"/>
  <c r="BT26" i="12"/>
  <c r="BT10" i="12"/>
  <c r="BQ32" i="12"/>
  <c r="BR32" i="12" s="1"/>
  <c r="BT32" i="12" s="1"/>
  <c r="BQ28" i="12"/>
  <c r="BR28" i="12" s="1"/>
  <c r="BT28" i="12" s="1"/>
  <c r="BQ24" i="12"/>
  <c r="BR24" i="12" s="1"/>
  <c r="BT24" i="12" s="1"/>
  <c r="BQ20" i="12"/>
  <c r="BR20" i="12" s="1"/>
  <c r="BU20" i="12" s="1"/>
  <c r="BQ16" i="12"/>
  <c r="BR16" i="12" s="1"/>
  <c r="BT16" i="12" s="1"/>
  <c r="BQ12" i="12"/>
  <c r="BR12" i="12" s="1"/>
  <c r="BT12" i="12" s="1"/>
  <c r="BQ8" i="12"/>
  <c r="BR8" i="12" s="1"/>
  <c r="BT8" i="12" s="1"/>
  <c r="BQ4" i="12"/>
  <c r="BR4" i="12" s="1"/>
  <c r="BT4" i="12" s="1"/>
  <c r="BQ33" i="12"/>
  <c r="BR33" i="12" s="1"/>
  <c r="BT33" i="12" s="1"/>
  <c r="BQ29" i="12"/>
  <c r="BR29" i="12" s="1"/>
  <c r="BT29" i="12" s="1"/>
  <c r="BQ25" i="12"/>
  <c r="BR25" i="12" s="1"/>
  <c r="BT25" i="12" s="1"/>
  <c r="BQ21" i="12"/>
  <c r="BR21" i="12" s="1"/>
  <c r="BU21" i="12" s="1"/>
  <c r="BQ17" i="12"/>
  <c r="BR17" i="12" s="1"/>
  <c r="BT17" i="12" s="1"/>
  <c r="BQ13" i="12"/>
  <c r="BR13" i="12" s="1"/>
  <c r="BT13" i="12" s="1"/>
  <c r="BQ9" i="12"/>
  <c r="BR9" i="12" s="1"/>
  <c r="BT9" i="12" s="1"/>
  <c r="BQ5" i="12"/>
  <c r="BR5" i="12" s="1"/>
  <c r="BT5" i="12" s="1"/>
  <c r="BT30" i="12" l="1"/>
  <c r="BT23" i="12"/>
  <c r="BU27" i="12"/>
  <c r="AQ7" i="12"/>
  <c r="BT14" i="12"/>
  <c r="BT31" i="12"/>
  <c r="BT22" i="12"/>
  <c r="BT18" i="12"/>
  <c r="BT11" i="12"/>
  <c r="AP6" i="12"/>
  <c r="BT19" i="12"/>
  <c r="AQ9" i="12"/>
  <c r="BT7" i="12"/>
  <c r="BU15" i="12"/>
  <c r="BT6" i="12"/>
  <c r="BU12" i="12"/>
  <c r="BU24" i="12"/>
  <c r="BU28" i="12"/>
  <c r="BU8" i="12"/>
  <c r="BU13" i="12"/>
  <c r="AQ4" i="12"/>
  <c r="AQ8" i="12"/>
  <c r="BU4" i="12"/>
  <c r="BU5" i="12"/>
  <c r="BT20" i="12"/>
  <c r="BT21" i="12"/>
  <c r="BU9" i="12"/>
  <c r="BU25" i="12"/>
  <c r="BU29" i="12"/>
  <c r="BU16" i="12"/>
  <c r="BU32" i="12"/>
  <c r="BU17" i="12"/>
  <c r="BU33" i="12"/>
  <c r="GY111" i="12" l="1"/>
  <c r="HA111" i="12" s="1"/>
  <c r="GY110" i="12"/>
  <c r="GZ110" i="12" s="1"/>
  <c r="HC110" i="12" s="1"/>
  <c r="GY109" i="12"/>
  <c r="HA109" i="12" s="1"/>
  <c r="HB109" i="12" s="1"/>
  <c r="GY108" i="12"/>
  <c r="HA108" i="12" s="1"/>
  <c r="GY107" i="12"/>
  <c r="HA107" i="12" s="1"/>
  <c r="HB107" i="12" s="1"/>
  <c r="GY106" i="12"/>
  <c r="GZ106" i="12" s="1"/>
  <c r="HC106" i="12" s="1"/>
  <c r="GY105" i="12"/>
  <c r="HA105" i="12" s="1"/>
  <c r="HB105" i="12" s="1"/>
  <c r="GY104" i="12"/>
  <c r="HA104" i="12" s="1"/>
  <c r="GY103" i="12"/>
  <c r="HA103" i="12" s="1"/>
  <c r="GY102" i="12"/>
  <c r="GZ102" i="12" s="1"/>
  <c r="HC102" i="12" s="1"/>
  <c r="GY101" i="12"/>
  <c r="HA101" i="12" s="1"/>
  <c r="HB101" i="12" s="1"/>
  <c r="GY100" i="12"/>
  <c r="HA100" i="12" s="1"/>
  <c r="GY99" i="12"/>
  <c r="HA99" i="12" s="1"/>
  <c r="GY98" i="12"/>
  <c r="GZ98" i="12" s="1"/>
  <c r="HC98" i="12" s="1"/>
  <c r="GY97" i="12"/>
  <c r="HA97" i="12" s="1"/>
  <c r="HB97" i="12" s="1"/>
  <c r="GY96" i="12"/>
  <c r="HA96" i="12" s="1"/>
  <c r="GY95" i="12"/>
  <c r="HA95" i="12" s="1"/>
  <c r="GY94" i="12"/>
  <c r="GZ94" i="12" s="1"/>
  <c r="HC94" i="12" s="1"/>
  <c r="GY93" i="12"/>
  <c r="HA93" i="12" s="1"/>
  <c r="HB93" i="12" s="1"/>
  <c r="GY92" i="12"/>
  <c r="HA92" i="12" s="1"/>
  <c r="GY91" i="12"/>
  <c r="HA91" i="12" s="1"/>
  <c r="HB91" i="12" s="1"/>
  <c r="GY90" i="12"/>
  <c r="GZ90" i="12" s="1"/>
  <c r="HC90" i="12" s="1"/>
  <c r="GY89" i="12"/>
  <c r="HA89" i="12" s="1"/>
  <c r="HB89" i="12" s="1"/>
  <c r="GY88" i="12"/>
  <c r="HA88" i="12" s="1"/>
  <c r="GY87" i="12"/>
  <c r="HA87" i="12" s="1"/>
  <c r="GY86" i="12"/>
  <c r="GZ86" i="12" s="1"/>
  <c r="HC86" i="12" s="1"/>
  <c r="GY85" i="12"/>
  <c r="HA85" i="12" s="1"/>
  <c r="HB85" i="12" s="1"/>
  <c r="GY84" i="12"/>
  <c r="HA84" i="12" s="1"/>
  <c r="GY83" i="12"/>
  <c r="HA83" i="12" s="1"/>
  <c r="GY82" i="12"/>
  <c r="GZ82" i="12" s="1"/>
  <c r="HC82" i="12" s="1"/>
  <c r="GY81" i="12"/>
  <c r="HA81" i="12" s="1"/>
  <c r="HB81" i="12" s="1"/>
  <c r="GY80" i="12"/>
  <c r="HA80" i="12" s="1"/>
  <c r="GY79" i="12"/>
  <c r="HA79" i="12" s="1"/>
  <c r="GY78" i="12"/>
  <c r="GZ78" i="12" s="1"/>
  <c r="HC78" i="12" s="1"/>
  <c r="GY77" i="12"/>
  <c r="HA77" i="12" s="1"/>
  <c r="HB77" i="12" s="1"/>
  <c r="GY76" i="12"/>
  <c r="HA76" i="12" s="1"/>
  <c r="GY75" i="12"/>
  <c r="HA75" i="12" s="1"/>
  <c r="GY74" i="12"/>
  <c r="GZ74" i="12" s="1"/>
  <c r="HC74" i="12" s="1"/>
  <c r="GY73" i="12"/>
  <c r="GY72" i="12"/>
  <c r="HA72" i="12" s="1"/>
  <c r="GY71" i="12"/>
  <c r="HA71" i="12" s="1"/>
  <c r="GY70" i="12"/>
  <c r="GY69" i="12"/>
  <c r="HA69" i="12" s="1"/>
  <c r="HB69" i="12" s="1"/>
  <c r="GY68" i="12"/>
  <c r="GY67" i="12"/>
  <c r="HA67" i="12" s="1"/>
  <c r="GY66" i="12"/>
  <c r="GZ66" i="12" s="1"/>
  <c r="HC66" i="12" s="1"/>
  <c r="GY65" i="12"/>
  <c r="HA65" i="12" s="1"/>
  <c r="HB65" i="12" s="1"/>
  <c r="GY64" i="12"/>
  <c r="HA64" i="12" s="1"/>
  <c r="GY63" i="12"/>
  <c r="HA63" i="12" s="1"/>
  <c r="GY62" i="12"/>
  <c r="GZ62" i="12" s="1"/>
  <c r="HC62" i="12" s="1"/>
  <c r="GY61" i="12"/>
  <c r="HA61" i="12" s="1"/>
  <c r="HB61" i="12" s="1"/>
  <c r="GY60" i="12"/>
  <c r="HA60" i="12" s="1"/>
  <c r="GY59" i="12"/>
  <c r="HA59" i="12" s="1"/>
  <c r="GY58" i="12"/>
  <c r="GZ58" i="12" s="1"/>
  <c r="HC58" i="12" s="1"/>
  <c r="GY57" i="12"/>
  <c r="GY56" i="12"/>
  <c r="HA56" i="12" s="1"/>
  <c r="GY55" i="12"/>
  <c r="HA55" i="12" s="1"/>
  <c r="GY54" i="12"/>
  <c r="HA54" i="12" s="1"/>
  <c r="HB54" i="12" s="1"/>
  <c r="GY53" i="12"/>
  <c r="GZ53" i="12" s="1"/>
  <c r="HC53" i="12" s="1"/>
  <c r="GY52" i="12"/>
  <c r="HA52" i="12" s="1"/>
  <c r="GY51" i="12"/>
  <c r="HA51" i="12" s="1"/>
  <c r="GY50" i="12"/>
  <c r="HA50" i="12" s="1"/>
  <c r="HB50" i="12" s="1"/>
  <c r="GY49" i="12"/>
  <c r="GZ49" i="12" s="1"/>
  <c r="HC49" i="12" s="1"/>
  <c r="GY48" i="12"/>
  <c r="GZ48" i="12" s="1"/>
  <c r="HC48" i="12" s="1"/>
  <c r="GY47" i="12"/>
  <c r="HA47" i="12" s="1"/>
  <c r="GY46" i="12"/>
  <c r="HA46" i="12" s="1"/>
  <c r="HB46" i="12" s="1"/>
  <c r="GY45" i="12"/>
  <c r="GZ45" i="12" s="1"/>
  <c r="HC45" i="12" s="1"/>
  <c r="GY44" i="12"/>
  <c r="HA44" i="12" s="1"/>
  <c r="GY43" i="12"/>
  <c r="HA43" i="12" s="1"/>
  <c r="GY42" i="12"/>
  <c r="HA42" i="12" s="1"/>
  <c r="HB42" i="12" s="1"/>
  <c r="GY41" i="12"/>
  <c r="GZ41" i="12" s="1"/>
  <c r="HC41" i="12" s="1"/>
  <c r="GY40" i="12"/>
  <c r="HA40" i="12" s="1"/>
  <c r="HB40" i="12" s="1"/>
  <c r="GY39" i="12"/>
  <c r="GY38" i="12"/>
  <c r="HA38" i="12" s="1"/>
  <c r="HB38" i="12" s="1"/>
  <c r="GY37" i="12"/>
  <c r="GY36" i="12"/>
  <c r="GZ36" i="12" s="1"/>
  <c r="HC36" i="12" s="1"/>
  <c r="GY35" i="12"/>
  <c r="GZ35" i="12" s="1"/>
  <c r="HC35" i="12" s="1"/>
  <c r="GY34" i="12"/>
  <c r="GZ34" i="12" s="1"/>
  <c r="HC34" i="12" s="1"/>
  <c r="GY33" i="12"/>
  <c r="GY32" i="12"/>
  <c r="GZ32" i="12" s="1"/>
  <c r="HC32" i="12" s="1"/>
  <c r="GY31" i="12"/>
  <c r="GY30" i="12"/>
  <c r="HA30" i="12" s="1"/>
  <c r="HB30" i="12" s="1"/>
  <c r="GY29" i="12"/>
  <c r="GZ29" i="12" s="1"/>
  <c r="HC29" i="12" s="1"/>
  <c r="GY28" i="12"/>
  <c r="HA28" i="12" s="1"/>
  <c r="GY27" i="12"/>
  <c r="GZ27" i="12" s="1"/>
  <c r="HC27" i="12" s="1"/>
  <c r="GY26" i="12"/>
  <c r="HA26" i="12" s="1"/>
  <c r="HB26" i="12" s="1"/>
  <c r="GY25" i="12"/>
  <c r="GY24" i="12"/>
  <c r="HA24" i="12" s="1"/>
  <c r="HB24" i="12" s="1"/>
  <c r="GY23" i="12"/>
  <c r="GY22" i="12"/>
  <c r="HA22" i="12" s="1"/>
  <c r="HB22" i="12" s="1"/>
  <c r="GY21" i="12"/>
  <c r="GZ21" i="12" s="1"/>
  <c r="HC21" i="12" s="1"/>
  <c r="GY20" i="12"/>
  <c r="GY19" i="12"/>
  <c r="HA19" i="12" s="1"/>
  <c r="GY18" i="12"/>
  <c r="GY17" i="12"/>
  <c r="GY16" i="12"/>
  <c r="GZ16" i="12" s="1"/>
  <c r="HC16" i="12" s="1"/>
  <c r="GY15" i="12"/>
  <c r="HA15" i="12" s="1"/>
  <c r="GY14" i="12"/>
  <c r="HA14" i="12" s="1"/>
  <c r="GY13" i="12"/>
  <c r="GZ13" i="12" s="1"/>
  <c r="HC13" i="12" s="1"/>
  <c r="GY12" i="12"/>
  <c r="HA12" i="12" s="1"/>
  <c r="HB12" i="12" s="1"/>
  <c r="GY11" i="12"/>
  <c r="HA11" i="12" s="1"/>
  <c r="GY10" i="12"/>
  <c r="GY9" i="12"/>
  <c r="GZ9" i="12" s="1"/>
  <c r="HC9" i="12" s="1"/>
  <c r="GY8" i="12"/>
  <c r="HA8" i="12" s="1"/>
  <c r="HB8" i="12" s="1"/>
  <c r="GY7" i="12"/>
  <c r="GZ7" i="12" s="1"/>
  <c r="HC7" i="12" s="1"/>
  <c r="GY6" i="12"/>
  <c r="GY5" i="12"/>
  <c r="GZ5" i="12" s="1"/>
  <c r="HC5" i="12" s="1"/>
  <c r="GY4" i="12"/>
  <c r="GY3" i="12"/>
  <c r="GZ3" i="12" s="1"/>
  <c r="HC3" i="12" s="1"/>
  <c r="GY2" i="12"/>
  <c r="HA2" i="12" s="1"/>
  <c r="HB2" i="12" s="1"/>
  <c r="GO3" i="12"/>
  <c r="GQ3" i="12" s="1"/>
  <c r="GR3" i="12" s="1"/>
  <c r="GO2" i="12"/>
  <c r="GQ2" i="12" s="1"/>
  <c r="GR2" i="12" s="1"/>
  <c r="FK3" i="12"/>
  <c r="FM3" i="12" s="1"/>
  <c r="FN3" i="12" s="1"/>
  <c r="FK2" i="12"/>
  <c r="FM2" i="12" s="1"/>
  <c r="FN2" i="12" s="1"/>
  <c r="FA3" i="12"/>
  <c r="FC3" i="12" s="1"/>
  <c r="FD3" i="12" s="1"/>
  <c r="FA2" i="12"/>
  <c r="FB2" i="12" s="1"/>
  <c r="FE2" i="12" s="1"/>
  <c r="BO3" i="12"/>
  <c r="BQ3" i="12" s="1"/>
  <c r="BR3" i="12" s="1"/>
  <c r="BO2" i="12"/>
  <c r="BQ2" i="12" s="1"/>
  <c r="BR2" i="12" s="1"/>
  <c r="AU3" i="12"/>
  <c r="AW3" i="12" s="1"/>
  <c r="AX3" i="12" s="1"/>
  <c r="AU2" i="12"/>
  <c r="AV2" i="12" s="1"/>
  <c r="AY2" i="12" s="1"/>
  <c r="AK3" i="12"/>
  <c r="AL3" i="12" s="1"/>
  <c r="AO3" i="12" s="1"/>
  <c r="AK2" i="12"/>
  <c r="AM2" i="12" s="1"/>
  <c r="AN2" i="12" s="1"/>
  <c r="BY3" i="12"/>
  <c r="CA3" i="12" s="1"/>
  <c r="CB3" i="12" s="1"/>
  <c r="BY2" i="12"/>
  <c r="BZ2" i="12" s="1"/>
  <c r="CC2" i="12" s="1"/>
  <c r="GZ24" i="12" l="1"/>
  <c r="HC24" i="12" s="1"/>
  <c r="GZ46" i="12"/>
  <c r="HC46" i="12" s="1"/>
  <c r="HD46" i="12" s="1"/>
  <c r="GZ101" i="12"/>
  <c r="HC101" i="12" s="1"/>
  <c r="HE101" i="12" s="1"/>
  <c r="HA48" i="12"/>
  <c r="HB48" i="12" s="1"/>
  <c r="HD48" i="12" s="1"/>
  <c r="GZ40" i="12"/>
  <c r="HC40" i="12" s="1"/>
  <c r="HE40" i="12" s="1"/>
  <c r="GZ54" i="12"/>
  <c r="HC54" i="12" s="1"/>
  <c r="HE54" i="12" s="1"/>
  <c r="GZ61" i="12"/>
  <c r="HC61" i="12" s="1"/>
  <c r="HD61" i="12" s="1"/>
  <c r="GZ8" i="12"/>
  <c r="HC8" i="12" s="1"/>
  <c r="HD8" i="12" s="1"/>
  <c r="GZ12" i="12"/>
  <c r="HC12" i="12" s="1"/>
  <c r="HE12" i="12" s="1"/>
  <c r="GZ44" i="12"/>
  <c r="HC44" i="12" s="1"/>
  <c r="GZ52" i="12"/>
  <c r="HC52" i="12" s="1"/>
  <c r="GZ65" i="12"/>
  <c r="HC65" i="12" s="1"/>
  <c r="HD65" i="12" s="1"/>
  <c r="HA36" i="12"/>
  <c r="HB36" i="12" s="1"/>
  <c r="HD36" i="12" s="1"/>
  <c r="HA7" i="12"/>
  <c r="HB7" i="12" s="1"/>
  <c r="HE7" i="12" s="1"/>
  <c r="GZ26" i="12"/>
  <c r="HC26" i="12" s="1"/>
  <c r="HD26" i="12" s="1"/>
  <c r="GZ42" i="12"/>
  <c r="HC42" i="12" s="1"/>
  <c r="HD42" i="12" s="1"/>
  <c r="GZ50" i="12"/>
  <c r="HC50" i="12" s="1"/>
  <c r="HE50" i="12" s="1"/>
  <c r="GZ77" i="12"/>
  <c r="HC77" i="12" s="1"/>
  <c r="HD77" i="12" s="1"/>
  <c r="HA32" i="12"/>
  <c r="HB32" i="12" s="1"/>
  <c r="HE32" i="12" s="1"/>
  <c r="HA16" i="12"/>
  <c r="HB16" i="12" s="1"/>
  <c r="HD16" i="12" s="1"/>
  <c r="HA3" i="12"/>
  <c r="HB3" i="12" s="1"/>
  <c r="HD3" i="12" s="1"/>
  <c r="GZ2" i="12"/>
  <c r="HC2" i="12" s="1"/>
  <c r="HE2" i="12" s="1"/>
  <c r="GZ37" i="12"/>
  <c r="HC37" i="12" s="1"/>
  <c r="HA37" i="12"/>
  <c r="HB37" i="12" s="1"/>
  <c r="HA68" i="12"/>
  <c r="HB68" i="12" s="1"/>
  <c r="HA57" i="12"/>
  <c r="HB57" i="12" s="1"/>
  <c r="GZ57" i="12"/>
  <c r="HC57" i="12" s="1"/>
  <c r="HA73" i="12"/>
  <c r="HB73" i="12" s="1"/>
  <c r="GZ73" i="12"/>
  <c r="HC73" i="12" s="1"/>
  <c r="GZ4" i="12"/>
  <c r="HC4" i="12" s="1"/>
  <c r="HA4" i="12"/>
  <c r="HB4" i="12" s="1"/>
  <c r="HA10" i="12"/>
  <c r="HB10" i="12" s="1"/>
  <c r="HA20" i="12"/>
  <c r="HB20" i="12" s="1"/>
  <c r="GZ20" i="12"/>
  <c r="HC20" i="12" s="1"/>
  <c r="GZ23" i="12"/>
  <c r="HC23" i="12" s="1"/>
  <c r="HA23" i="12"/>
  <c r="HB23" i="12" s="1"/>
  <c r="GZ39" i="12"/>
  <c r="HC39" i="12" s="1"/>
  <c r="HA39" i="12"/>
  <c r="HB39" i="12" s="1"/>
  <c r="GZ70" i="12"/>
  <c r="HC70" i="12" s="1"/>
  <c r="HA70" i="12"/>
  <c r="HB70" i="12" s="1"/>
  <c r="GZ17" i="12"/>
  <c r="HC17" i="12" s="1"/>
  <c r="HA17" i="12"/>
  <c r="HB17" i="12" s="1"/>
  <c r="GZ31" i="12"/>
  <c r="HC31" i="12" s="1"/>
  <c r="HA31" i="12"/>
  <c r="HB31" i="12" s="1"/>
  <c r="HB80" i="12"/>
  <c r="HA35" i="12"/>
  <c r="HB35" i="12" s="1"/>
  <c r="HD35" i="12" s="1"/>
  <c r="HA27" i="12"/>
  <c r="HB27" i="12" s="1"/>
  <c r="HD27" i="12" s="1"/>
  <c r="FB3" i="12"/>
  <c r="FE3" i="12" s="1"/>
  <c r="FL3" i="12"/>
  <c r="FO3" i="12" s="1"/>
  <c r="GP3" i="12"/>
  <c r="GS3" i="12" s="1"/>
  <c r="GZ22" i="12"/>
  <c r="HC22" i="12" s="1"/>
  <c r="HD22" i="12" s="1"/>
  <c r="HB28" i="12"/>
  <c r="GZ30" i="12"/>
  <c r="HC30" i="12" s="1"/>
  <c r="HD30" i="12" s="1"/>
  <c r="GZ38" i="12"/>
  <c r="HC38" i="12" s="1"/>
  <c r="HE38" i="12" s="1"/>
  <c r="HB60" i="12"/>
  <c r="GZ69" i="12"/>
  <c r="HC69" i="12" s="1"/>
  <c r="HE69" i="12" s="1"/>
  <c r="HB76" i="12"/>
  <c r="GZ93" i="12"/>
  <c r="HC93" i="12" s="1"/>
  <c r="HD93" i="12" s="1"/>
  <c r="GZ109" i="12"/>
  <c r="HC109" i="12" s="1"/>
  <c r="HE109" i="12" s="1"/>
  <c r="HA110" i="12"/>
  <c r="HB110" i="12" s="1"/>
  <c r="HD110" i="12" s="1"/>
  <c r="HA106" i="12"/>
  <c r="HB106" i="12" s="1"/>
  <c r="HD106" i="12" s="1"/>
  <c r="HA102" i="12"/>
  <c r="HB102" i="12" s="1"/>
  <c r="HD102" i="12" s="1"/>
  <c r="HA98" i="12"/>
  <c r="HB98" i="12" s="1"/>
  <c r="HE98" i="12" s="1"/>
  <c r="HA94" i="12"/>
  <c r="HB94" i="12" s="1"/>
  <c r="HE94" i="12" s="1"/>
  <c r="HA90" i="12"/>
  <c r="HB90" i="12" s="1"/>
  <c r="HD90" i="12" s="1"/>
  <c r="HA86" i="12"/>
  <c r="HB86" i="12" s="1"/>
  <c r="HD86" i="12" s="1"/>
  <c r="HA82" i="12"/>
  <c r="HB82" i="12" s="1"/>
  <c r="HE82" i="12" s="1"/>
  <c r="HA78" i="12"/>
  <c r="HB78" i="12" s="1"/>
  <c r="HE78" i="12" s="1"/>
  <c r="HA74" i="12"/>
  <c r="HB74" i="12" s="1"/>
  <c r="HE74" i="12" s="1"/>
  <c r="HA66" i="12"/>
  <c r="HB66" i="12" s="1"/>
  <c r="HE66" i="12" s="1"/>
  <c r="HA62" i="12"/>
  <c r="HB62" i="12" s="1"/>
  <c r="HE62" i="12" s="1"/>
  <c r="HA58" i="12"/>
  <c r="HB58" i="12" s="1"/>
  <c r="HE58" i="12" s="1"/>
  <c r="HA34" i="12"/>
  <c r="HB34" i="12" s="1"/>
  <c r="HD34" i="12" s="1"/>
  <c r="HA18" i="12"/>
  <c r="HB18" i="12" s="1"/>
  <c r="HA6" i="12"/>
  <c r="HB6" i="12" s="1"/>
  <c r="HB11" i="12"/>
  <c r="HB64" i="12"/>
  <c r="GZ97" i="12"/>
  <c r="HC97" i="12" s="1"/>
  <c r="HE97" i="12" s="1"/>
  <c r="HB14" i="12"/>
  <c r="HB44" i="12"/>
  <c r="HB52" i="12"/>
  <c r="HB56" i="12"/>
  <c r="HB72" i="12"/>
  <c r="GZ81" i="12"/>
  <c r="HC81" i="12" s="1"/>
  <c r="HD81" i="12" s="1"/>
  <c r="GZ85" i="12"/>
  <c r="HC85" i="12" s="1"/>
  <c r="GZ89" i="12"/>
  <c r="HC89" i="12" s="1"/>
  <c r="HE89" i="12" s="1"/>
  <c r="GZ105" i="12"/>
  <c r="HC105" i="12" s="1"/>
  <c r="HE105" i="12" s="1"/>
  <c r="HA53" i="12"/>
  <c r="HB53" i="12" s="1"/>
  <c r="HD53" i="12" s="1"/>
  <c r="HA49" i="12"/>
  <c r="HB49" i="12" s="1"/>
  <c r="HD49" i="12" s="1"/>
  <c r="HA45" i="12"/>
  <c r="HB45" i="12" s="1"/>
  <c r="HD45" i="12" s="1"/>
  <c r="HA41" i="12"/>
  <c r="HB41" i="12" s="1"/>
  <c r="HD41" i="12" s="1"/>
  <c r="HA33" i="12"/>
  <c r="HB33" i="12" s="1"/>
  <c r="HA29" i="12"/>
  <c r="HB29" i="12" s="1"/>
  <c r="HD29" i="12" s="1"/>
  <c r="HA25" i="12"/>
  <c r="HB25" i="12" s="1"/>
  <c r="HA21" i="12"/>
  <c r="HB21" i="12" s="1"/>
  <c r="HE21" i="12" s="1"/>
  <c r="HA13" i="12"/>
  <c r="HB13" i="12" s="1"/>
  <c r="HD13" i="12" s="1"/>
  <c r="HA9" i="12"/>
  <c r="HB9" i="12" s="1"/>
  <c r="HE9" i="12" s="1"/>
  <c r="HA5" i="12"/>
  <c r="HB5" i="12" s="1"/>
  <c r="HD5" i="12" s="1"/>
  <c r="HB111" i="12"/>
  <c r="HB19" i="12"/>
  <c r="HB95" i="12"/>
  <c r="HB99" i="12"/>
  <c r="HB103" i="12"/>
  <c r="HB15" i="12"/>
  <c r="HB83" i="12"/>
  <c r="HB87" i="12"/>
  <c r="HE24" i="12"/>
  <c r="HD24" i="12"/>
  <c r="GZ11" i="12"/>
  <c r="HC11" i="12" s="1"/>
  <c r="GZ19" i="12"/>
  <c r="HC19" i="12" s="1"/>
  <c r="GZ25" i="12"/>
  <c r="HC25" i="12" s="1"/>
  <c r="GZ33" i="12"/>
  <c r="HC33" i="12" s="1"/>
  <c r="GZ15" i="12"/>
  <c r="HC15" i="12" s="1"/>
  <c r="GZ6" i="12"/>
  <c r="HC6" i="12" s="1"/>
  <c r="GZ10" i="12"/>
  <c r="HC10" i="12" s="1"/>
  <c r="GZ14" i="12"/>
  <c r="HC14" i="12" s="1"/>
  <c r="GZ18" i="12"/>
  <c r="HC18" i="12" s="1"/>
  <c r="GZ28" i="12"/>
  <c r="HC28" i="12" s="1"/>
  <c r="HB96" i="12"/>
  <c r="GZ96" i="12"/>
  <c r="HC96" i="12" s="1"/>
  <c r="HB43" i="12"/>
  <c r="GZ43" i="12"/>
  <c r="HC43" i="12" s="1"/>
  <c r="HB47" i="12"/>
  <c r="GZ47" i="12"/>
  <c r="HC47" i="12" s="1"/>
  <c r="HB51" i="12"/>
  <c r="GZ51" i="12"/>
  <c r="HC51" i="12" s="1"/>
  <c r="HB55" i="12"/>
  <c r="GZ55" i="12"/>
  <c r="HC55" i="12" s="1"/>
  <c r="HB92" i="12"/>
  <c r="GZ92" i="12"/>
  <c r="HC92" i="12" s="1"/>
  <c r="HB108" i="12"/>
  <c r="GZ108" i="12"/>
  <c r="HC108" i="12" s="1"/>
  <c r="HB88" i="12"/>
  <c r="GZ88" i="12"/>
  <c r="HC88" i="12" s="1"/>
  <c r="HB104" i="12"/>
  <c r="GZ104" i="12"/>
  <c r="HC104" i="12" s="1"/>
  <c r="GZ56" i="12"/>
  <c r="HC56" i="12" s="1"/>
  <c r="HB59" i="12"/>
  <c r="GZ59" i="12"/>
  <c r="HC59" i="12" s="1"/>
  <c r="GZ60" i="12"/>
  <c r="HC60" i="12" s="1"/>
  <c r="HB63" i="12"/>
  <c r="GZ63" i="12"/>
  <c r="HC63" i="12" s="1"/>
  <c r="GZ64" i="12"/>
  <c r="HC64" i="12" s="1"/>
  <c r="HB67" i="12"/>
  <c r="GZ67" i="12"/>
  <c r="HC67" i="12" s="1"/>
  <c r="GZ68" i="12"/>
  <c r="HC68" i="12" s="1"/>
  <c r="HB71" i="12"/>
  <c r="GZ71" i="12"/>
  <c r="HC71" i="12" s="1"/>
  <c r="GZ72" i="12"/>
  <c r="HC72" i="12" s="1"/>
  <c r="HB75" i="12"/>
  <c r="GZ75" i="12"/>
  <c r="HC75" i="12" s="1"/>
  <c r="GZ76" i="12"/>
  <c r="HC76" i="12" s="1"/>
  <c r="HB79" i="12"/>
  <c r="GZ79" i="12"/>
  <c r="HC79" i="12" s="1"/>
  <c r="GZ80" i="12"/>
  <c r="HC80" i="12" s="1"/>
  <c r="HB84" i="12"/>
  <c r="GZ84" i="12"/>
  <c r="HC84" i="12" s="1"/>
  <c r="HB100" i="12"/>
  <c r="GZ100" i="12"/>
  <c r="HC100" i="12" s="1"/>
  <c r="GZ83" i="12"/>
  <c r="HC83" i="12" s="1"/>
  <c r="GZ87" i="12"/>
  <c r="HC87" i="12" s="1"/>
  <c r="GZ91" i="12"/>
  <c r="HC91" i="12" s="1"/>
  <c r="GZ95" i="12"/>
  <c r="HC95" i="12" s="1"/>
  <c r="GZ99" i="12"/>
  <c r="HC99" i="12" s="1"/>
  <c r="GZ103" i="12"/>
  <c r="HC103" i="12" s="1"/>
  <c r="GZ107" i="12"/>
  <c r="HC107" i="12" s="1"/>
  <c r="GZ111" i="12"/>
  <c r="HC111" i="12" s="1"/>
  <c r="GP2" i="12"/>
  <c r="GS2" i="12" s="1"/>
  <c r="FQ3" i="12"/>
  <c r="FL2" i="12"/>
  <c r="FO2" i="12" s="1"/>
  <c r="FC2" i="12"/>
  <c r="FD2" i="12" s="1"/>
  <c r="FF2" i="12" s="1"/>
  <c r="BP3" i="12"/>
  <c r="BS3" i="12" s="1"/>
  <c r="BP2" i="12"/>
  <c r="BS2" i="12" s="1"/>
  <c r="AV3" i="12"/>
  <c r="AY3" i="12" s="1"/>
  <c r="AZ3" i="12" s="1"/>
  <c r="AW2" i="12"/>
  <c r="AX2" i="12" s="1"/>
  <c r="AZ2" i="12" s="1"/>
  <c r="AL2" i="12"/>
  <c r="AO2" i="12" s="1"/>
  <c r="AM3" i="12"/>
  <c r="AN3" i="12" s="1"/>
  <c r="AP3" i="12" s="1"/>
  <c r="CA2" i="12"/>
  <c r="CB2" i="12" s="1"/>
  <c r="CD2" i="12" s="1"/>
  <c r="BZ3" i="12"/>
  <c r="CC3" i="12" s="1"/>
  <c r="CS2" i="12"/>
  <c r="CT2" i="12" s="1"/>
  <c r="CW2" i="12" s="1"/>
  <c r="CS3" i="12"/>
  <c r="CU3" i="12" s="1"/>
  <c r="CV3" i="12" s="1"/>
  <c r="CI4" i="12"/>
  <c r="CJ4" i="12" s="1"/>
  <c r="CM4" i="12" s="1"/>
  <c r="CI5" i="12"/>
  <c r="CJ5" i="12" s="1"/>
  <c r="CM5" i="12" s="1"/>
  <c r="CI6" i="12"/>
  <c r="CJ6" i="12" s="1"/>
  <c r="CM6" i="12" s="1"/>
  <c r="CI7" i="12"/>
  <c r="CJ7" i="12" s="1"/>
  <c r="CM7" i="12" s="1"/>
  <c r="CI8" i="12"/>
  <c r="CJ8" i="12" s="1"/>
  <c r="CM8" i="12" s="1"/>
  <c r="CI9" i="12"/>
  <c r="CJ9" i="12" s="1"/>
  <c r="CM9" i="12" s="1"/>
  <c r="CI10" i="12"/>
  <c r="CJ10" i="12" s="1"/>
  <c r="CM10" i="12" s="1"/>
  <c r="CI11" i="12"/>
  <c r="CJ11" i="12" s="1"/>
  <c r="CM11" i="12" s="1"/>
  <c r="CI12" i="12"/>
  <c r="CJ12" i="12" s="1"/>
  <c r="CM12" i="12" s="1"/>
  <c r="CI13" i="12"/>
  <c r="CJ13" i="12" s="1"/>
  <c r="CM13" i="12" s="1"/>
  <c r="CI14" i="12"/>
  <c r="CJ14" i="12" s="1"/>
  <c r="CM14" i="12" s="1"/>
  <c r="CI15" i="12"/>
  <c r="CJ15" i="12" s="1"/>
  <c r="CM15" i="12" s="1"/>
  <c r="CI16" i="12"/>
  <c r="CJ16" i="12" s="1"/>
  <c r="CM16" i="12" s="1"/>
  <c r="CI17" i="12"/>
  <c r="CJ17" i="12" s="1"/>
  <c r="CM17" i="12" s="1"/>
  <c r="CI18" i="12"/>
  <c r="CK18" i="12" s="1"/>
  <c r="CL18" i="12" s="1"/>
  <c r="CI19" i="12"/>
  <c r="CJ19" i="12" s="1"/>
  <c r="CM19" i="12" s="1"/>
  <c r="CI20" i="12"/>
  <c r="CJ20" i="12" s="1"/>
  <c r="CM20" i="12" s="1"/>
  <c r="CI21" i="12"/>
  <c r="CJ21" i="12" s="1"/>
  <c r="CM21" i="12" s="1"/>
  <c r="CI22" i="12"/>
  <c r="CJ22" i="12" s="1"/>
  <c r="CM22" i="12" s="1"/>
  <c r="CI23" i="12"/>
  <c r="CJ23" i="12" s="1"/>
  <c r="CM23" i="12" s="1"/>
  <c r="CI24" i="12"/>
  <c r="CJ24" i="12" s="1"/>
  <c r="CM24" i="12" s="1"/>
  <c r="CI25" i="12"/>
  <c r="CJ25" i="12" s="1"/>
  <c r="CM25" i="12" s="1"/>
  <c r="CI26" i="12"/>
  <c r="CJ26" i="12" s="1"/>
  <c r="CM26" i="12" s="1"/>
  <c r="CI27" i="12"/>
  <c r="CJ27" i="12" s="1"/>
  <c r="CM27" i="12" s="1"/>
  <c r="CI28" i="12"/>
  <c r="CJ28" i="12" s="1"/>
  <c r="CM28" i="12" s="1"/>
  <c r="CI29" i="12"/>
  <c r="CJ29" i="12" s="1"/>
  <c r="CM29" i="12" s="1"/>
  <c r="CI30" i="12"/>
  <c r="CJ30" i="12" s="1"/>
  <c r="CM30" i="12" s="1"/>
  <c r="CI31" i="12"/>
  <c r="CJ31" i="12" s="1"/>
  <c r="CM31" i="12" s="1"/>
  <c r="CI32" i="12"/>
  <c r="CJ32" i="12" s="1"/>
  <c r="CM32" i="12" s="1"/>
  <c r="CI33" i="12"/>
  <c r="CJ33" i="12" s="1"/>
  <c r="CM33" i="12" s="1"/>
  <c r="CI34" i="12"/>
  <c r="CK34" i="12" s="1"/>
  <c r="CL34" i="12" s="1"/>
  <c r="CI35" i="12"/>
  <c r="CJ35" i="12" s="1"/>
  <c r="CM35" i="12" s="1"/>
  <c r="HE77" i="12" l="1"/>
  <c r="HD109" i="12"/>
  <c r="HE46" i="12"/>
  <c r="HD54" i="12"/>
  <c r="HE93" i="12"/>
  <c r="HD40" i="12"/>
  <c r="HE65" i="12"/>
  <c r="HE26" i="12"/>
  <c r="HD101" i="12"/>
  <c r="HE44" i="12"/>
  <c r="HE61" i="12"/>
  <c r="HE16" i="12"/>
  <c r="HE8" i="12"/>
  <c r="GU3" i="12"/>
  <c r="FP3" i="12"/>
  <c r="FF3" i="12"/>
  <c r="FG3" i="12"/>
  <c r="HE3" i="12"/>
  <c r="HD12" i="12"/>
  <c r="HD50" i="12"/>
  <c r="HE42" i="12"/>
  <c r="GT3" i="12"/>
  <c r="HE110" i="12"/>
  <c r="HE34" i="12"/>
  <c r="HE30" i="12"/>
  <c r="HD44" i="12"/>
  <c r="HD32" i="12"/>
  <c r="HD52" i="12"/>
  <c r="HD31" i="12"/>
  <c r="HE70" i="12"/>
  <c r="HD37" i="12"/>
  <c r="HD105" i="12"/>
  <c r="HD78" i="12"/>
  <c r="HD69" i="12"/>
  <c r="HD70" i="12"/>
  <c r="HE20" i="12"/>
  <c r="HD73" i="12"/>
  <c r="HD21" i="12"/>
  <c r="HE45" i="12"/>
  <c r="HE5" i="12"/>
  <c r="HE86" i="12"/>
  <c r="HE29" i="12"/>
  <c r="HD82" i="12"/>
  <c r="HD20" i="12"/>
  <c r="HD62" i="12"/>
  <c r="HE48" i="12"/>
  <c r="HD98" i="12"/>
  <c r="HD4" i="12"/>
  <c r="HD94" i="12"/>
  <c r="HE49" i="12"/>
  <c r="HE106" i="12"/>
  <c r="HD9" i="12"/>
  <c r="HD57" i="12"/>
  <c r="HD58" i="12"/>
  <c r="HE36" i="12"/>
  <c r="HD17" i="12"/>
  <c r="HD2" i="12"/>
  <c r="HE4" i="12"/>
  <c r="HD89" i="12"/>
  <c r="HE39" i="12"/>
  <c r="HE23" i="12"/>
  <c r="HE53" i="12"/>
  <c r="HE57" i="12"/>
  <c r="FG2" i="12"/>
  <c r="HE102" i="12"/>
  <c r="HE52" i="12"/>
  <c r="HE90" i="12"/>
  <c r="HE13" i="12"/>
  <c r="HE17" i="12"/>
  <c r="HE73" i="12"/>
  <c r="HD38" i="12"/>
  <c r="HD97" i="12"/>
  <c r="HE81" i="12"/>
  <c r="HD74" i="12"/>
  <c r="HD66" i="12"/>
  <c r="HE22" i="12"/>
  <c r="HE85" i="12"/>
  <c r="HD85" i="12"/>
  <c r="HE27" i="12"/>
  <c r="HE41" i="12"/>
  <c r="HD39" i="12"/>
  <c r="HE87" i="12"/>
  <c r="HD87" i="12"/>
  <c r="HE55" i="12"/>
  <c r="HD55" i="12"/>
  <c r="HE96" i="12"/>
  <c r="HD96" i="12"/>
  <c r="HE6" i="12"/>
  <c r="HD6" i="12"/>
  <c r="HE99" i="12"/>
  <c r="HD99" i="12"/>
  <c r="HE83" i="12"/>
  <c r="HD83" i="12"/>
  <c r="HE100" i="12"/>
  <c r="HD100" i="12"/>
  <c r="HE88" i="12"/>
  <c r="HD88" i="12"/>
  <c r="HE92" i="12"/>
  <c r="HD92" i="12"/>
  <c r="HE47" i="12"/>
  <c r="HD47" i="12"/>
  <c r="HE31" i="12"/>
  <c r="HE14" i="12"/>
  <c r="HD14" i="12"/>
  <c r="HD15" i="12"/>
  <c r="HE15" i="12"/>
  <c r="HD33" i="12"/>
  <c r="HE33" i="12"/>
  <c r="HD23" i="12"/>
  <c r="HE43" i="12"/>
  <c r="HD43" i="12"/>
  <c r="HE111" i="12"/>
  <c r="HD111" i="12"/>
  <c r="HE95" i="12"/>
  <c r="HD95" i="12"/>
  <c r="HE80" i="12"/>
  <c r="HD80" i="12"/>
  <c r="HE76" i="12"/>
  <c r="HD76" i="12"/>
  <c r="HE72" i="12"/>
  <c r="HD72" i="12"/>
  <c r="HE68" i="12"/>
  <c r="HD68" i="12"/>
  <c r="HE64" i="12"/>
  <c r="HD64" i="12"/>
  <c r="HE60" i="12"/>
  <c r="HD60" i="12"/>
  <c r="HE56" i="12"/>
  <c r="HD56" i="12"/>
  <c r="HE51" i="12"/>
  <c r="HD51" i="12"/>
  <c r="HE28" i="12"/>
  <c r="HD28" i="12"/>
  <c r="HE10" i="12"/>
  <c r="HD10" i="12"/>
  <c r="HE19" i="12"/>
  <c r="HD19" i="12"/>
  <c r="HD7" i="12"/>
  <c r="HE37" i="12"/>
  <c r="HE35" i="12"/>
  <c r="HE103" i="12"/>
  <c r="HD103" i="12"/>
  <c r="HE18" i="12"/>
  <c r="HD18" i="12"/>
  <c r="HE25" i="12"/>
  <c r="HD25" i="12"/>
  <c r="HE107" i="12"/>
  <c r="HD107" i="12"/>
  <c r="HE91" i="12"/>
  <c r="HD91" i="12"/>
  <c r="HE84" i="12"/>
  <c r="HD84" i="12"/>
  <c r="HE79" i="12"/>
  <c r="HD79" i="12"/>
  <c r="HE75" i="12"/>
  <c r="HD75" i="12"/>
  <c r="HE71" i="12"/>
  <c r="HD71" i="12"/>
  <c r="HE67" i="12"/>
  <c r="HD67" i="12"/>
  <c r="HE63" i="12"/>
  <c r="HD63" i="12"/>
  <c r="HE59" i="12"/>
  <c r="HD59" i="12"/>
  <c r="HE104" i="12"/>
  <c r="HD104" i="12"/>
  <c r="HE108" i="12"/>
  <c r="HD108" i="12"/>
  <c r="HE11" i="12"/>
  <c r="HD11" i="12"/>
  <c r="GU2" i="12"/>
  <c r="GT2" i="12"/>
  <c r="FQ2" i="12"/>
  <c r="FP2" i="12"/>
  <c r="BU2" i="12"/>
  <c r="BT2" i="12"/>
  <c r="BU3" i="12"/>
  <c r="BT3" i="12"/>
  <c r="BA3" i="12"/>
  <c r="CK26" i="12"/>
  <c r="CL26" i="12" s="1"/>
  <c r="CO26" i="12" s="1"/>
  <c r="BA2" i="12"/>
  <c r="AQ2" i="12"/>
  <c r="AP2" i="12"/>
  <c r="AQ3" i="12"/>
  <c r="CK10" i="12"/>
  <c r="CL10" i="12" s="1"/>
  <c r="CO10" i="12" s="1"/>
  <c r="CJ34" i="12"/>
  <c r="CM34" i="12" s="1"/>
  <c r="CO34" i="12" s="1"/>
  <c r="CJ18" i="12"/>
  <c r="CM18" i="12" s="1"/>
  <c r="CO18" i="12" s="1"/>
  <c r="CK30" i="12"/>
  <c r="CL30" i="12" s="1"/>
  <c r="CO30" i="12" s="1"/>
  <c r="CK22" i="12"/>
  <c r="CL22" i="12" s="1"/>
  <c r="CN22" i="12" s="1"/>
  <c r="CK14" i="12"/>
  <c r="CL14" i="12" s="1"/>
  <c r="CN14" i="12" s="1"/>
  <c r="CK6" i="12"/>
  <c r="CL6" i="12" s="1"/>
  <c r="CN6" i="12" s="1"/>
  <c r="CK31" i="12"/>
  <c r="CL31" i="12" s="1"/>
  <c r="CN31" i="12" s="1"/>
  <c r="CK27" i="12"/>
  <c r="CL27" i="12" s="1"/>
  <c r="CO27" i="12" s="1"/>
  <c r="CK19" i="12"/>
  <c r="CL19" i="12" s="1"/>
  <c r="CO19" i="12" s="1"/>
  <c r="CK15" i="12"/>
  <c r="CL15" i="12" s="1"/>
  <c r="CO15" i="12" s="1"/>
  <c r="CK7" i="12"/>
  <c r="CL7" i="12" s="1"/>
  <c r="CO7" i="12" s="1"/>
  <c r="CE2" i="12"/>
  <c r="CK35" i="12"/>
  <c r="CL35" i="12" s="1"/>
  <c r="CO35" i="12" s="1"/>
  <c r="CK23" i="12"/>
  <c r="CL23" i="12" s="1"/>
  <c r="CN23" i="12" s="1"/>
  <c r="CK11" i="12"/>
  <c r="CL11" i="12" s="1"/>
  <c r="CN11" i="12" s="1"/>
  <c r="CE3" i="12"/>
  <c r="CD3" i="12"/>
  <c r="CT3" i="12"/>
  <c r="CW3" i="12" s="1"/>
  <c r="CU2" i="12"/>
  <c r="CV2" i="12" s="1"/>
  <c r="CX2" i="12" s="1"/>
  <c r="CK32" i="12"/>
  <c r="CL32" i="12" s="1"/>
  <c r="CN32" i="12" s="1"/>
  <c r="CK28" i="12"/>
  <c r="CL28" i="12" s="1"/>
  <c r="CN28" i="12" s="1"/>
  <c r="CK24" i="12"/>
  <c r="CL24" i="12" s="1"/>
  <c r="CN24" i="12" s="1"/>
  <c r="CK20" i="12"/>
  <c r="CL20" i="12" s="1"/>
  <c r="CO20" i="12" s="1"/>
  <c r="CK16" i="12"/>
  <c r="CL16" i="12" s="1"/>
  <c r="CN16" i="12" s="1"/>
  <c r="CK12" i="12"/>
  <c r="CL12" i="12" s="1"/>
  <c r="CN12" i="12" s="1"/>
  <c r="CK8" i="12"/>
  <c r="CL8" i="12" s="1"/>
  <c r="CN8" i="12" s="1"/>
  <c r="CK4" i="12"/>
  <c r="CL4" i="12" s="1"/>
  <c r="CN4" i="12" s="1"/>
  <c r="CK33" i="12"/>
  <c r="CL33" i="12" s="1"/>
  <c r="CN33" i="12" s="1"/>
  <c r="CK29" i="12"/>
  <c r="CL29" i="12" s="1"/>
  <c r="CN29" i="12" s="1"/>
  <c r="CK25" i="12"/>
  <c r="CL25" i="12" s="1"/>
  <c r="CN25" i="12" s="1"/>
  <c r="CK21" i="12"/>
  <c r="CL21" i="12" s="1"/>
  <c r="CO21" i="12" s="1"/>
  <c r="CK17" i="12"/>
  <c r="CL17" i="12" s="1"/>
  <c r="CN17" i="12" s="1"/>
  <c r="CK13" i="12"/>
  <c r="CL13" i="12" s="1"/>
  <c r="CN13" i="12" s="1"/>
  <c r="CK9" i="12"/>
  <c r="CL9" i="12" s="1"/>
  <c r="CN9" i="12" s="1"/>
  <c r="CK5" i="12"/>
  <c r="CL5" i="12" s="1"/>
  <c r="CO5" i="12" s="1"/>
  <c r="CN26" i="12" l="1"/>
  <c r="CX3" i="12"/>
  <c r="CN19" i="12"/>
  <c r="CN35" i="12"/>
  <c r="CN27" i="12"/>
  <c r="CN30" i="12"/>
  <c r="CO22" i="12"/>
  <c r="CN34" i="12"/>
  <c r="CN18" i="12"/>
  <c r="CN10" i="12"/>
  <c r="CO31" i="12"/>
  <c r="CN7" i="12"/>
  <c r="CO14" i="12"/>
  <c r="CO12" i="12"/>
  <c r="CO11" i="12"/>
  <c r="CO6" i="12"/>
  <c r="CO28" i="12"/>
  <c r="CO13" i="12"/>
  <c r="CN15" i="12"/>
  <c r="CO23" i="12"/>
  <c r="CO29" i="12"/>
  <c r="CY3" i="12"/>
  <c r="CY2" i="12"/>
  <c r="CO4" i="12"/>
  <c r="CN20" i="12"/>
  <c r="CN5" i="12"/>
  <c r="CN21" i="12"/>
  <c r="CO8" i="12"/>
  <c r="CO16" i="12"/>
  <c r="CO24" i="12"/>
  <c r="CO32" i="12"/>
  <c r="CO9" i="12"/>
  <c r="CO17" i="12"/>
  <c r="CO25" i="12"/>
  <c r="CO33" i="12"/>
  <c r="CI3" i="12" l="1"/>
  <c r="CK3" i="12" s="1"/>
  <c r="CL3" i="12" s="1"/>
  <c r="CI2" i="12"/>
  <c r="CJ2" i="12" s="1"/>
  <c r="CM2" i="12" s="1"/>
  <c r="CK2" i="12" l="1"/>
  <c r="CL2" i="12" s="1"/>
  <c r="CO2" i="12" s="1"/>
  <c r="CJ3" i="12"/>
  <c r="CM3" i="12" s="1"/>
  <c r="BE4" i="12"/>
  <c r="BF4" i="12" s="1"/>
  <c r="BI4" i="12" s="1"/>
  <c r="BE5" i="12"/>
  <c r="BF5" i="12" s="1"/>
  <c r="BI5" i="12" s="1"/>
  <c r="BE6" i="12"/>
  <c r="BF6" i="12" s="1"/>
  <c r="BI6" i="12" s="1"/>
  <c r="BE7" i="12"/>
  <c r="BF7" i="12" s="1"/>
  <c r="BI7" i="12" s="1"/>
  <c r="BE8" i="12"/>
  <c r="BG8" i="12" s="1"/>
  <c r="BH8" i="12" s="1"/>
  <c r="BE9" i="12"/>
  <c r="BF9" i="12" s="1"/>
  <c r="BI9" i="12" s="1"/>
  <c r="BE10" i="12"/>
  <c r="BF10" i="12" s="1"/>
  <c r="BI10" i="12" s="1"/>
  <c r="BE11" i="12"/>
  <c r="BF11" i="12" s="1"/>
  <c r="BI11" i="12" s="1"/>
  <c r="BE12" i="12"/>
  <c r="BG12" i="12" s="1"/>
  <c r="BH12" i="12" s="1"/>
  <c r="BE13" i="12"/>
  <c r="BF13" i="12" s="1"/>
  <c r="BI13" i="12" s="1"/>
  <c r="BE14" i="12"/>
  <c r="BF14" i="12" s="1"/>
  <c r="BI14" i="12" s="1"/>
  <c r="BE15" i="12"/>
  <c r="BF15" i="12" s="1"/>
  <c r="BI15" i="12" s="1"/>
  <c r="BE16" i="12"/>
  <c r="BG16" i="12" s="1"/>
  <c r="BH16" i="12" s="1"/>
  <c r="BE17" i="12"/>
  <c r="BG17" i="12" s="1"/>
  <c r="BH17" i="12" s="1"/>
  <c r="BE18" i="12"/>
  <c r="BF18" i="12" s="1"/>
  <c r="BI18" i="12" s="1"/>
  <c r="BE19" i="12"/>
  <c r="BF19" i="12" s="1"/>
  <c r="BI19" i="12" s="1"/>
  <c r="BE20" i="12"/>
  <c r="BG20" i="12" s="1"/>
  <c r="BH20" i="12" s="1"/>
  <c r="BE21" i="12"/>
  <c r="BF21" i="12" s="1"/>
  <c r="BI21" i="12" s="1"/>
  <c r="BF17" i="12" l="1"/>
  <c r="BI17" i="12" s="1"/>
  <c r="BJ17" i="12" s="1"/>
  <c r="BG14" i="12"/>
  <c r="BH14" i="12" s="1"/>
  <c r="BK14" i="12" s="1"/>
  <c r="BF12" i="12"/>
  <c r="BI12" i="12" s="1"/>
  <c r="BK12" i="12" s="1"/>
  <c r="BG9" i="12"/>
  <c r="BH9" i="12" s="1"/>
  <c r="BJ9" i="12" s="1"/>
  <c r="BG6" i="12"/>
  <c r="BH6" i="12" s="1"/>
  <c r="BK6" i="12" s="1"/>
  <c r="BG21" i="12"/>
  <c r="BH21" i="12" s="1"/>
  <c r="BK21" i="12" s="1"/>
  <c r="BG10" i="12"/>
  <c r="BH10" i="12" s="1"/>
  <c r="BK10" i="12" s="1"/>
  <c r="BF20" i="12"/>
  <c r="BI20" i="12" s="1"/>
  <c r="BJ20" i="12" s="1"/>
  <c r="BG18" i="12"/>
  <c r="BH18" i="12" s="1"/>
  <c r="BJ18" i="12" s="1"/>
  <c r="BG13" i="12"/>
  <c r="BH13" i="12" s="1"/>
  <c r="BJ13" i="12" s="1"/>
  <c r="BG5" i="12"/>
  <c r="BH5" i="12" s="1"/>
  <c r="BK5" i="12" s="1"/>
  <c r="BF16" i="12"/>
  <c r="BI16" i="12" s="1"/>
  <c r="BK16" i="12" s="1"/>
  <c r="BF8" i="12"/>
  <c r="BI8" i="12" s="1"/>
  <c r="BK8" i="12" s="1"/>
  <c r="CN2" i="12"/>
  <c r="CO3" i="12"/>
  <c r="CN3" i="12"/>
  <c r="BG19" i="12"/>
  <c r="BH19" i="12" s="1"/>
  <c r="BJ19" i="12" s="1"/>
  <c r="BG15" i="12"/>
  <c r="BH15" i="12" s="1"/>
  <c r="BJ15" i="12" s="1"/>
  <c r="BG11" i="12"/>
  <c r="BH11" i="12" s="1"/>
  <c r="BJ11" i="12" s="1"/>
  <c r="BG7" i="12"/>
  <c r="BH7" i="12" s="1"/>
  <c r="BJ7" i="12" s="1"/>
  <c r="BG4" i="12"/>
  <c r="BH4" i="12" s="1"/>
  <c r="BJ4" i="12" s="1"/>
  <c r="BJ14" i="12" l="1"/>
  <c r="BJ21" i="12"/>
  <c r="BK17" i="12"/>
  <c r="BJ6" i="12"/>
  <c r="BJ12" i="12"/>
  <c r="BJ8" i="12"/>
  <c r="BK18" i="12"/>
  <c r="BJ10" i="12"/>
  <c r="BK9" i="12"/>
  <c r="BJ5" i="12"/>
  <c r="BJ16" i="12"/>
  <c r="BK20" i="12"/>
  <c r="BK13" i="12"/>
  <c r="BK4" i="12"/>
  <c r="BK15" i="12"/>
  <c r="BK19" i="12"/>
  <c r="BK11" i="12"/>
  <c r="BK7" i="12"/>
  <c r="BE3" i="12" l="1"/>
  <c r="BE2" i="12"/>
  <c r="BF2" i="12" l="1"/>
  <c r="BI2" i="12" s="1"/>
  <c r="BG2" i="12"/>
  <c r="BH2" i="12" s="1"/>
  <c r="BF3" i="12"/>
  <c r="BI3" i="12" s="1"/>
  <c r="BG3" i="12"/>
  <c r="BH3" i="12" s="1"/>
  <c r="Q3" i="12"/>
  <c r="R3" i="12" s="1"/>
  <c r="Q2" i="12"/>
  <c r="S3" i="12" l="1"/>
  <c r="T3" i="12" s="1"/>
  <c r="BJ2" i="12"/>
  <c r="R2" i="12"/>
  <c r="U2" i="12" s="1"/>
  <c r="S2" i="12"/>
  <c r="T2" i="12" s="1"/>
  <c r="BK2" i="12"/>
  <c r="BK3" i="12"/>
  <c r="BJ3" i="12"/>
  <c r="U3" i="12"/>
  <c r="V2" i="12" l="1"/>
  <c r="W2" i="12"/>
  <c r="W3" i="12"/>
  <c r="V3" i="12"/>
  <c r="G2" i="12" l="1"/>
  <c r="I2" i="12" l="1"/>
  <c r="J2" i="12" s="1"/>
  <c r="H2" i="12"/>
  <c r="K2" i="12" s="1"/>
  <c r="M2" i="12" l="1"/>
  <c r="L2" i="12"/>
</calcChain>
</file>

<file path=xl/sharedStrings.xml><?xml version="1.0" encoding="utf-8"?>
<sst xmlns="http://schemas.openxmlformats.org/spreadsheetml/2006/main" count="459" uniqueCount="64">
  <si>
    <t>n</t>
  </si>
  <si>
    <t>Slope</t>
  </si>
  <si>
    <t>Kents Cavern</t>
  </si>
  <si>
    <t>Grays</t>
  </si>
  <si>
    <t>Oreston</t>
  </si>
  <si>
    <t>Joint Mitnor Cave</t>
  </si>
  <si>
    <t>SEE</t>
  </si>
  <si>
    <t>m1 length (mm)</t>
  </si>
  <si>
    <t>Body mass (kg)</t>
  </si>
  <si>
    <t>Log10 m1 length</t>
  </si>
  <si>
    <t>Log10 body mass</t>
  </si>
  <si>
    <t>SSx</t>
  </si>
  <si>
    <t>Predicted Pleistocene body mass</t>
  </si>
  <si>
    <t>t stat</t>
  </si>
  <si>
    <t>mean x</t>
  </si>
  <si>
    <t>Log10 CI</t>
  </si>
  <si>
    <t>CI (kg)</t>
  </si>
  <si>
    <t>Constant</t>
  </si>
  <si>
    <t>Mean m1 length</t>
  </si>
  <si>
    <t>All values</t>
  </si>
  <si>
    <t>Tornewton LHS</t>
  </si>
  <si>
    <t>Tornewton UHS</t>
  </si>
  <si>
    <t>Barrington</t>
  </si>
  <si>
    <t>Burtle Beds</t>
  </si>
  <si>
    <t>Kirkdale Cave</t>
  </si>
  <si>
    <t>Victoria Cave</t>
  </si>
  <si>
    <t>Church Hole</t>
  </si>
  <si>
    <t>Coygan Cave</t>
  </si>
  <si>
    <t>Hyaena Den</t>
  </si>
  <si>
    <t>Pin Hole</t>
  </si>
  <si>
    <t>Sandford Hill</t>
  </si>
  <si>
    <t>Uphill Caves 7&amp;8</t>
  </si>
  <si>
    <t>Log10 body mass = -1.92 + (2.558 * Log10 m1 length)</t>
  </si>
  <si>
    <t>RE</t>
  </si>
  <si>
    <t>Castlepook Cave</t>
  </si>
  <si>
    <t>San Teodoro</t>
  </si>
  <si>
    <t>Baranica II</t>
  </si>
  <si>
    <t>Cova del Toll</t>
  </si>
  <si>
    <t>Cueva de las Hienas</t>
  </si>
  <si>
    <t>Teufelslucke</t>
  </si>
  <si>
    <t>Badger Hole</t>
  </si>
  <si>
    <t>Bench Cavern</t>
  </si>
  <si>
    <t>Brixham Cave/ Windmill Hill</t>
  </si>
  <si>
    <t>Boughton Mount</t>
  </si>
  <si>
    <t>Caswell Bay</t>
  </si>
  <si>
    <t>Daylight Rock Fissure</t>
  </si>
  <si>
    <t>Ffynnon Beuno</t>
  </si>
  <si>
    <t>Equation (OLS2)</t>
  </si>
  <si>
    <t xml:space="preserve">Equation (OLS2) </t>
  </si>
  <si>
    <t>Cova de les Toixoneres</t>
  </si>
  <si>
    <t>PI (kg)</t>
  </si>
  <si>
    <t>Body mass - PI (kg)</t>
  </si>
  <si>
    <t>Body mass + PI (kg)</t>
  </si>
  <si>
    <t>Log10 PI</t>
  </si>
  <si>
    <t>Goyet. 3eme Caverne, 4eme Niveau Ossifère, Galleries Voisines de l'Entrée</t>
  </si>
  <si>
    <t>Caverne Marie Jeanne. 4eme Niveau</t>
  </si>
  <si>
    <t>Baranica I. Layer 2</t>
  </si>
  <si>
    <t>Hoe Grange</t>
  </si>
  <si>
    <t>King Arthur's Cave. The Passage, Upper Cave Earth</t>
  </si>
  <si>
    <t>Goat's Hole Paviland</t>
  </si>
  <si>
    <t>Picken's Hole. Layer 3</t>
  </si>
  <si>
    <t>Robin Hood Cave. Spit 6</t>
  </si>
  <si>
    <t>Slouper Höhle</t>
  </si>
  <si>
    <t>Höhle Vypustek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</si>
</sst>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3" fillId="0" borderId="0" xfId="0" applyFont="1" applyFill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Fill="1"/>
    <xf numFmtId="0" fontId="0" fillId="0" borderId="2" xfId="0" applyBorder="1"/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Fill="1" applyAlignment="1"/>
    <xf numFmtId="0" fontId="0" fillId="0" borderId="0" xfId="0" applyFill="1" applyBorder="1"/>
    <xf numFmtId="0" fontId="0" fillId="0" borderId="3" xfId="0" applyBorder="1"/>
    <xf numFmtId="0" fontId="4" fillId="0" borderId="0" xfId="0" applyFont="1"/>
    <xf numFmtId="0" fontId="5" fillId="0" borderId="1" xfId="0" applyFont="1" applyFill="1" applyBorder="1" applyAlignment="1">
      <alignment horizontal="left" wrapText="1"/>
    </xf>
    <xf numFmtId="0" fontId="2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FF0066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111"/>
  <sheetViews>
    <sheetView tabSelected="1" zoomScale="80" zoomScaleNormal="80" workbookViewId="0">
      <selection activeCell="KE17" sqref="KE17"/>
    </sheetView>
  </sheetViews>
  <sheetFormatPr defaultRowHeight="15" x14ac:dyDescent="0.25"/>
  <cols>
    <col min="1" max="1" width="15" style="1" customWidth="1"/>
    <col min="4" max="4" width="29.140625" customWidth="1"/>
    <col min="24" max="54" width="10.140625" customWidth="1"/>
    <col min="64" max="84" width="10" customWidth="1"/>
    <col min="85" max="85" width="11.28515625" customWidth="1"/>
    <col min="95" max="95" width="11.28515625" customWidth="1"/>
    <col min="104" max="134" width="10.5703125" customWidth="1"/>
    <col min="135" max="135" width="12.85546875" customWidth="1"/>
    <col min="136" max="154" width="10.5703125" customWidth="1"/>
    <col min="205" max="205" width="15.42578125" customWidth="1"/>
    <col min="209" max="209" width="9.140625" style="14"/>
    <col min="210" max="210" width="9.85546875" customWidth="1"/>
    <col min="211" max="211" width="10.5703125" customWidth="1"/>
    <col min="214" max="214" width="9.85546875" customWidth="1"/>
    <col min="215" max="215" width="20.42578125" customWidth="1"/>
    <col min="216" max="233" width="9.85546875" customWidth="1"/>
    <col min="255" max="255" width="13" customWidth="1"/>
  </cols>
  <sheetData>
    <row r="1" spans="1:280" s="3" customFormat="1" ht="46.5" customHeight="1" x14ac:dyDescent="0.25">
      <c r="A1" s="5" t="s">
        <v>12</v>
      </c>
      <c r="E1" s="11" t="s">
        <v>3</v>
      </c>
      <c r="F1" s="11" t="s">
        <v>7</v>
      </c>
      <c r="G1" s="11" t="s">
        <v>9</v>
      </c>
      <c r="H1" s="11" t="s">
        <v>10</v>
      </c>
      <c r="I1" s="11" t="s">
        <v>53</v>
      </c>
      <c r="J1" s="11" t="s">
        <v>50</v>
      </c>
      <c r="K1" s="11" t="s">
        <v>8</v>
      </c>
      <c r="L1" s="11" t="s">
        <v>51</v>
      </c>
      <c r="M1" s="11" t="s">
        <v>52</v>
      </c>
      <c r="O1" s="11" t="s">
        <v>4</v>
      </c>
      <c r="P1" s="11" t="s">
        <v>7</v>
      </c>
      <c r="Q1" s="11" t="s">
        <v>9</v>
      </c>
      <c r="R1" s="11" t="s">
        <v>10</v>
      </c>
      <c r="S1" s="11" t="s">
        <v>53</v>
      </c>
      <c r="T1" s="11" t="s">
        <v>50</v>
      </c>
      <c r="U1" s="11" t="s">
        <v>8</v>
      </c>
      <c r="V1" s="11" t="s">
        <v>51</v>
      </c>
      <c r="W1" s="11" t="s">
        <v>52</v>
      </c>
      <c r="X1" s="15"/>
      <c r="Y1" s="11" t="s">
        <v>57</v>
      </c>
      <c r="Z1" s="11" t="s">
        <v>7</v>
      </c>
      <c r="AA1" s="11" t="s">
        <v>9</v>
      </c>
      <c r="AB1" s="11" t="s">
        <v>10</v>
      </c>
      <c r="AC1" s="11" t="s">
        <v>53</v>
      </c>
      <c r="AD1" s="11" t="s">
        <v>50</v>
      </c>
      <c r="AE1" s="11" t="s">
        <v>8</v>
      </c>
      <c r="AF1" s="11" t="s">
        <v>51</v>
      </c>
      <c r="AG1" s="11" t="s">
        <v>52</v>
      </c>
      <c r="AH1" s="15"/>
      <c r="AI1" s="11" t="s">
        <v>22</v>
      </c>
      <c r="AJ1" s="11" t="s">
        <v>7</v>
      </c>
      <c r="AK1" s="11" t="s">
        <v>9</v>
      </c>
      <c r="AL1" s="11" t="s">
        <v>10</v>
      </c>
      <c r="AM1" s="11" t="s">
        <v>53</v>
      </c>
      <c r="AN1" s="11" t="s">
        <v>50</v>
      </c>
      <c r="AO1" s="11" t="s">
        <v>8</v>
      </c>
      <c r="AP1" s="11" t="s">
        <v>51</v>
      </c>
      <c r="AQ1" s="11" t="s">
        <v>52</v>
      </c>
      <c r="AR1" s="15"/>
      <c r="AS1" s="11" t="s">
        <v>23</v>
      </c>
      <c r="AT1" s="11" t="s">
        <v>7</v>
      </c>
      <c r="AU1" s="11" t="s">
        <v>9</v>
      </c>
      <c r="AV1" s="11" t="s">
        <v>10</v>
      </c>
      <c r="AW1" s="11" t="s">
        <v>15</v>
      </c>
      <c r="AX1" s="11" t="s">
        <v>16</v>
      </c>
      <c r="AY1" s="11" t="s">
        <v>8</v>
      </c>
      <c r="AZ1" s="11" t="s">
        <v>51</v>
      </c>
      <c r="BA1" s="11" t="s">
        <v>52</v>
      </c>
      <c r="BB1" s="15"/>
      <c r="BC1" s="11" t="s">
        <v>5</v>
      </c>
      <c r="BD1" s="11" t="s">
        <v>7</v>
      </c>
      <c r="BE1" s="11" t="s">
        <v>9</v>
      </c>
      <c r="BF1" s="11" t="s">
        <v>10</v>
      </c>
      <c r="BG1" s="11" t="s">
        <v>15</v>
      </c>
      <c r="BH1" s="11" t="s">
        <v>16</v>
      </c>
      <c r="BI1" s="11" t="s">
        <v>8</v>
      </c>
      <c r="BJ1" s="11" t="s">
        <v>51</v>
      </c>
      <c r="BK1" s="11" t="s">
        <v>52</v>
      </c>
      <c r="BL1" s="15"/>
      <c r="BM1" s="11" t="s">
        <v>24</v>
      </c>
      <c r="BN1" s="11" t="s">
        <v>7</v>
      </c>
      <c r="BO1" s="11" t="s">
        <v>9</v>
      </c>
      <c r="BP1" s="11" t="s">
        <v>10</v>
      </c>
      <c r="BQ1" s="11" t="s">
        <v>15</v>
      </c>
      <c r="BR1" s="11" t="s">
        <v>16</v>
      </c>
      <c r="BS1" s="11" t="s">
        <v>8</v>
      </c>
      <c r="BT1" s="11" t="s">
        <v>51</v>
      </c>
      <c r="BU1" s="11" t="s">
        <v>52</v>
      </c>
      <c r="BV1" s="15"/>
      <c r="BW1" s="11" t="s">
        <v>25</v>
      </c>
      <c r="BX1" s="11" t="s">
        <v>7</v>
      </c>
      <c r="BY1" s="11" t="s">
        <v>9</v>
      </c>
      <c r="BZ1" s="11" t="s">
        <v>10</v>
      </c>
      <c r="CA1" s="11" t="s">
        <v>15</v>
      </c>
      <c r="CB1" s="11" t="s">
        <v>16</v>
      </c>
      <c r="CC1" s="11" t="s">
        <v>8</v>
      </c>
      <c r="CD1" s="11" t="s">
        <v>51</v>
      </c>
      <c r="CE1" s="11" t="s">
        <v>52</v>
      </c>
      <c r="CF1" s="15"/>
      <c r="CG1" s="11" t="s">
        <v>20</v>
      </c>
      <c r="CH1" s="11" t="s">
        <v>7</v>
      </c>
      <c r="CI1" s="11" t="s">
        <v>9</v>
      </c>
      <c r="CJ1" s="11" t="s">
        <v>10</v>
      </c>
      <c r="CK1" s="11" t="s">
        <v>15</v>
      </c>
      <c r="CL1" s="11" t="s">
        <v>16</v>
      </c>
      <c r="CM1" s="11" t="s">
        <v>8</v>
      </c>
      <c r="CN1" s="11" t="s">
        <v>51</v>
      </c>
      <c r="CO1" s="11" t="s">
        <v>52</v>
      </c>
      <c r="CQ1" s="11" t="s">
        <v>21</v>
      </c>
      <c r="CR1" s="11" t="s">
        <v>7</v>
      </c>
      <c r="CS1" s="11" t="s">
        <v>9</v>
      </c>
      <c r="CT1" s="11" t="s">
        <v>10</v>
      </c>
      <c r="CU1" s="11" t="s">
        <v>15</v>
      </c>
      <c r="CV1" s="11" t="s">
        <v>16</v>
      </c>
      <c r="CW1" s="11" t="s">
        <v>8</v>
      </c>
      <c r="CX1" s="11" t="s">
        <v>51</v>
      </c>
      <c r="CY1" s="11" t="s">
        <v>52</v>
      </c>
      <c r="CZ1" s="15"/>
      <c r="DA1" s="11" t="s">
        <v>40</v>
      </c>
      <c r="DB1" s="11" t="s">
        <v>7</v>
      </c>
      <c r="DC1" s="11" t="s">
        <v>9</v>
      </c>
      <c r="DD1" s="11" t="s">
        <v>10</v>
      </c>
      <c r="DE1" s="11" t="s">
        <v>15</v>
      </c>
      <c r="DF1" s="11" t="s">
        <v>16</v>
      </c>
      <c r="DG1" s="11" t="s">
        <v>8</v>
      </c>
      <c r="DH1" s="11" t="s">
        <v>51</v>
      </c>
      <c r="DI1" s="11" t="s">
        <v>52</v>
      </c>
      <c r="DJ1" s="15"/>
      <c r="DK1" s="11" t="s">
        <v>41</v>
      </c>
      <c r="DL1" s="11" t="s">
        <v>7</v>
      </c>
      <c r="DM1" s="11" t="s">
        <v>9</v>
      </c>
      <c r="DN1" s="11" t="s">
        <v>10</v>
      </c>
      <c r="DO1" s="11" t="s">
        <v>15</v>
      </c>
      <c r="DP1" s="11" t="s">
        <v>16</v>
      </c>
      <c r="DQ1" s="11" t="s">
        <v>8</v>
      </c>
      <c r="DR1" s="11" t="s">
        <v>51</v>
      </c>
      <c r="DS1" s="11" t="s">
        <v>52</v>
      </c>
      <c r="DT1" s="15"/>
      <c r="DU1" s="11" t="s">
        <v>43</v>
      </c>
      <c r="DV1" s="11" t="s">
        <v>7</v>
      </c>
      <c r="DW1" s="11" t="s">
        <v>9</v>
      </c>
      <c r="DX1" s="11" t="s">
        <v>10</v>
      </c>
      <c r="DY1" s="11" t="s">
        <v>15</v>
      </c>
      <c r="DZ1" s="11" t="s">
        <v>16</v>
      </c>
      <c r="EA1" s="11" t="s">
        <v>8</v>
      </c>
      <c r="EB1" s="11" t="s">
        <v>51</v>
      </c>
      <c r="EC1" s="11" t="s">
        <v>52</v>
      </c>
      <c r="ED1" s="15"/>
      <c r="EE1" s="11" t="s">
        <v>42</v>
      </c>
      <c r="EF1" s="11" t="s">
        <v>7</v>
      </c>
      <c r="EG1" s="11" t="s">
        <v>9</v>
      </c>
      <c r="EH1" s="11" t="s">
        <v>10</v>
      </c>
      <c r="EI1" s="11" t="s">
        <v>15</v>
      </c>
      <c r="EJ1" s="11" t="s">
        <v>16</v>
      </c>
      <c r="EK1" s="11" t="s">
        <v>8</v>
      </c>
      <c r="EL1" s="11" t="s">
        <v>51</v>
      </c>
      <c r="EM1" s="11" t="s">
        <v>52</v>
      </c>
      <c r="EN1" s="15"/>
      <c r="EO1" s="11" t="s">
        <v>44</v>
      </c>
      <c r="EP1" s="11" t="s">
        <v>7</v>
      </c>
      <c r="EQ1" s="11" t="s">
        <v>9</v>
      </c>
      <c r="ER1" s="11" t="s">
        <v>10</v>
      </c>
      <c r="ES1" s="11" t="s">
        <v>15</v>
      </c>
      <c r="ET1" s="11" t="s">
        <v>16</v>
      </c>
      <c r="EU1" s="11" t="s">
        <v>8</v>
      </c>
      <c r="EV1" s="11" t="s">
        <v>51</v>
      </c>
      <c r="EW1" s="11" t="s">
        <v>52</v>
      </c>
      <c r="EX1" s="15"/>
      <c r="EY1" s="11" t="s">
        <v>26</v>
      </c>
      <c r="EZ1" s="11" t="s">
        <v>7</v>
      </c>
      <c r="FA1" s="11" t="s">
        <v>9</v>
      </c>
      <c r="FB1" s="11" t="s">
        <v>10</v>
      </c>
      <c r="FC1" s="11" t="s">
        <v>15</v>
      </c>
      <c r="FD1" s="11" t="s">
        <v>16</v>
      </c>
      <c r="FE1" s="11" t="s">
        <v>8</v>
      </c>
      <c r="FF1" s="11" t="s">
        <v>51</v>
      </c>
      <c r="FG1" s="11" t="s">
        <v>52</v>
      </c>
      <c r="FI1" s="11" t="s">
        <v>27</v>
      </c>
      <c r="FJ1" s="11" t="s">
        <v>7</v>
      </c>
      <c r="FK1" s="11" t="s">
        <v>9</v>
      </c>
      <c r="FL1" s="11" t="s">
        <v>10</v>
      </c>
      <c r="FM1" s="11" t="s">
        <v>15</v>
      </c>
      <c r="FN1" s="11" t="s">
        <v>16</v>
      </c>
      <c r="FO1" s="11" t="s">
        <v>8</v>
      </c>
      <c r="FP1" s="11" t="s">
        <v>51</v>
      </c>
      <c r="FQ1" s="11" t="s">
        <v>52</v>
      </c>
      <c r="FR1" s="15"/>
      <c r="FS1" s="11" t="s">
        <v>45</v>
      </c>
      <c r="FT1" s="11" t="s">
        <v>7</v>
      </c>
      <c r="FU1" s="11" t="s">
        <v>9</v>
      </c>
      <c r="FV1" s="11" t="s">
        <v>10</v>
      </c>
      <c r="FW1" s="11" t="s">
        <v>15</v>
      </c>
      <c r="FX1" s="11" t="s">
        <v>16</v>
      </c>
      <c r="FY1" s="11" t="s">
        <v>8</v>
      </c>
      <c r="FZ1" s="11" t="s">
        <v>51</v>
      </c>
      <c r="GA1" s="11" t="s">
        <v>52</v>
      </c>
      <c r="GB1" s="15"/>
      <c r="GC1" s="11" t="s">
        <v>46</v>
      </c>
      <c r="GD1" s="11" t="s">
        <v>7</v>
      </c>
      <c r="GE1" s="11" t="s">
        <v>9</v>
      </c>
      <c r="GF1" s="11" t="s">
        <v>10</v>
      </c>
      <c r="GG1" s="11" t="s">
        <v>15</v>
      </c>
      <c r="GH1" s="11" t="s">
        <v>16</v>
      </c>
      <c r="GI1" s="11" t="s">
        <v>8</v>
      </c>
      <c r="GJ1" s="11" t="s">
        <v>51</v>
      </c>
      <c r="GK1" s="11" t="s">
        <v>52</v>
      </c>
      <c r="GM1" s="11" t="s">
        <v>28</v>
      </c>
      <c r="GN1" s="11" t="s">
        <v>7</v>
      </c>
      <c r="GO1" s="11" t="s">
        <v>9</v>
      </c>
      <c r="GP1" s="11" t="s">
        <v>10</v>
      </c>
      <c r="GQ1" s="11" t="s">
        <v>15</v>
      </c>
      <c r="GR1" s="11" t="s">
        <v>16</v>
      </c>
      <c r="GS1" s="11" t="s">
        <v>8</v>
      </c>
      <c r="GT1" s="11" t="s">
        <v>51</v>
      </c>
      <c r="GU1" s="11" t="s">
        <v>52</v>
      </c>
      <c r="GW1" s="11" t="s">
        <v>2</v>
      </c>
      <c r="GX1" s="11" t="s">
        <v>7</v>
      </c>
      <c r="GY1" s="11" t="s">
        <v>9</v>
      </c>
      <c r="GZ1" s="11" t="s">
        <v>10</v>
      </c>
      <c r="HA1" s="11" t="s">
        <v>15</v>
      </c>
      <c r="HB1" s="11" t="s">
        <v>16</v>
      </c>
      <c r="HC1" s="11" t="s">
        <v>8</v>
      </c>
      <c r="HD1" s="11" t="s">
        <v>51</v>
      </c>
      <c r="HE1" s="11" t="s">
        <v>52</v>
      </c>
      <c r="HF1" s="15"/>
      <c r="HG1" s="11" t="s">
        <v>58</v>
      </c>
      <c r="HH1" s="11" t="s">
        <v>7</v>
      </c>
      <c r="HI1" s="11" t="s">
        <v>9</v>
      </c>
      <c r="HJ1" s="11" t="s">
        <v>10</v>
      </c>
      <c r="HK1" s="11" t="s">
        <v>15</v>
      </c>
      <c r="HL1" s="11" t="s">
        <v>16</v>
      </c>
      <c r="HM1" s="11" t="s">
        <v>8</v>
      </c>
      <c r="HN1" s="11" t="s">
        <v>51</v>
      </c>
      <c r="HO1" s="11" t="s">
        <v>52</v>
      </c>
      <c r="HP1" s="15"/>
      <c r="HQ1" s="11" t="s">
        <v>59</v>
      </c>
      <c r="HR1" s="11" t="s">
        <v>7</v>
      </c>
      <c r="HS1" s="11" t="s">
        <v>9</v>
      </c>
      <c r="HT1" s="11" t="s">
        <v>10</v>
      </c>
      <c r="HU1" s="11" t="s">
        <v>15</v>
      </c>
      <c r="HV1" s="11" t="s">
        <v>16</v>
      </c>
      <c r="HW1" s="11" t="s">
        <v>8</v>
      </c>
      <c r="HX1" s="11" t="s">
        <v>51</v>
      </c>
      <c r="HY1" s="11" t="s">
        <v>52</v>
      </c>
      <c r="IA1" s="11" t="s">
        <v>60</v>
      </c>
      <c r="IB1" s="11" t="s">
        <v>7</v>
      </c>
      <c r="IC1" s="11" t="s">
        <v>9</v>
      </c>
      <c r="ID1" s="11" t="s">
        <v>10</v>
      </c>
      <c r="IE1" s="11" t="s">
        <v>15</v>
      </c>
      <c r="IF1" s="11" t="s">
        <v>16</v>
      </c>
      <c r="IG1" s="11" t="s">
        <v>8</v>
      </c>
      <c r="IH1" s="11" t="s">
        <v>51</v>
      </c>
      <c r="II1" s="11" t="s">
        <v>52</v>
      </c>
      <c r="IK1" s="11" t="s">
        <v>29</v>
      </c>
      <c r="IL1" s="11" t="s">
        <v>7</v>
      </c>
      <c r="IM1" s="11" t="s">
        <v>9</v>
      </c>
      <c r="IN1" s="11" t="s">
        <v>10</v>
      </c>
      <c r="IO1" s="11" t="s">
        <v>15</v>
      </c>
      <c r="IP1" s="11" t="s">
        <v>16</v>
      </c>
      <c r="IQ1" s="11" t="s">
        <v>8</v>
      </c>
      <c r="IR1" s="11" t="s">
        <v>51</v>
      </c>
      <c r="IS1" s="11" t="s">
        <v>52</v>
      </c>
      <c r="IU1" s="11" t="s">
        <v>61</v>
      </c>
      <c r="IV1" s="11" t="s">
        <v>7</v>
      </c>
      <c r="IW1" s="11" t="s">
        <v>9</v>
      </c>
      <c r="IX1" s="11" t="s">
        <v>10</v>
      </c>
      <c r="IY1" s="11" t="s">
        <v>15</v>
      </c>
      <c r="IZ1" s="11" t="s">
        <v>16</v>
      </c>
      <c r="JB1" s="11" t="s">
        <v>30</v>
      </c>
      <c r="JC1" s="11" t="s">
        <v>7</v>
      </c>
      <c r="JD1" s="11" t="s">
        <v>9</v>
      </c>
      <c r="JE1" s="11" t="s">
        <v>10</v>
      </c>
      <c r="JF1" s="11" t="s">
        <v>15</v>
      </c>
      <c r="JG1" s="11" t="s">
        <v>16</v>
      </c>
      <c r="JH1" s="11" t="s">
        <v>8</v>
      </c>
      <c r="JI1" s="11" t="s">
        <v>51</v>
      </c>
      <c r="JJ1" s="11" t="s">
        <v>52</v>
      </c>
      <c r="JL1" s="11" t="s">
        <v>31</v>
      </c>
      <c r="JM1" s="11" t="s">
        <v>7</v>
      </c>
      <c r="JN1" s="11" t="s">
        <v>9</v>
      </c>
      <c r="JO1" s="11" t="s">
        <v>10</v>
      </c>
      <c r="JP1" s="11" t="s">
        <v>15</v>
      </c>
      <c r="JQ1" s="11" t="s">
        <v>16</v>
      </c>
      <c r="JR1" s="11" t="s">
        <v>8</v>
      </c>
      <c r="JS1" s="11" t="s">
        <v>51</v>
      </c>
      <c r="JT1" s="11" t="s">
        <v>52</v>
      </c>
    </row>
    <row r="2" spans="1:280" x14ac:dyDescent="0.25">
      <c r="A2" s="1" t="s">
        <v>47</v>
      </c>
      <c r="B2" s="6" t="s">
        <v>32</v>
      </c>
      <c r="E2" s="9" t="s">
        <v>18</v>
      </c>
      <c r="F2" s="13">
        <v>28.68</v>
      </c>
      <c r="G2" s="13">
        <f>LOG10(F2)</f>
        <v>1.4575791469957624</v>
      </c>
      <c r="H2" s="10">
        <f>$B$3+($B$4*G2)</f>
        <v>1.80848745801516</v>
      </c>
      <c r="I2" s="10">
        <f>$B$6*$B$7*(SQRT(1+(1/$B$5)+(((G2-$B$8)^2)/$B$9)))</f>
        <v>8.8545843610029512E-2</v>
      </c>
      <c r="J2" s="10">
        <f>(10^I2)*$B$10</f>
        <v>1.2302733988822634</v>
      </c>
      <c r="K2" s="10">
        <f>(10^H2)*$B$10</f>
        <v>64.556986305374565</v>
      </c>
      <c r="L2" s="10">
        <f>K2-J2</f>
        <v>63.326712906492304</v>
      </c>
      <c r="M2" s="10">
        <f>K2+J2</f>
        <v>65.787259704256826</v>
      </c>
      <c r="O2" s="9" t="s">
        <v>18</v>
      </c>
      <c r="P2" s="13">
        <v>35.119999999999997</v>
      </c>
      <c r="Q2" s="13">
        <f>LOG10(P2)</f>
        <v>1.5455545072340648</v>
      </c>
      <c r="R2" s="10">
        <f>$B$3+($B$4*Q2)</f>
        <v>2.0335284295047376</v>
      </c>
      <c r="S2" s="10">
        <f>$B$6*$B$7*(SQRT(1+(1/$B$5)+(((Q2-$B$8)^2)/$B$9)))</f>
        <v>0.13403810117111187</v>
      </c>
      <c r="T2" s="10">
        <f>(10^S2)*$B$10</f>
        <v>1.3661358597682121</v>
      </c>
      <c r="U2" s="10">
        <f>(10^R2)*$B$10</f>
        <v>108.38875295695537</v>
      </c>
      <c r="V2" s="10">
        <f>U2-T2</f>
        <v>107.02261709718717</v>
      </c>
      <c r="W2" s="10">
        <f>U2+T2</f>
        <v>109.75488881672358</v>
      </c>
      <c r="X2" s="14"/>
      <c r="Y2" s="9" t="s">
        <v>18</v>
      </c>
      <c r="Z2" s="13">
        <v>30.4</v>
      </c>
      <c r="AA2" s="13">
        <f>LOG10(Z2)</f>
        <v>1.4828735836087537</v>
      </c>
      <c r="AB2" s="10">
        <f>$B$3+($B$4*AA2)</f>
        <v>1.8731906268711915</v>
      </c>
      <c r="AC2" s="10">
        <f>$B$6*$B$7*(SQRT(1+(1/$B$5)+(((AA2-$B$8)^2)/$B$9)))</f>
        <v>9.5644234475742121E-2</v>
      </c>
      <c r="AD2" s="10">
        <f>(10^AC2)*$B$10</f>
        <v>1.2505470170014383</v>
      </c>
      <c r="AE2" s="10">
        <f>(10^AB2)*$B$10</f>
        <v>74.928392772434719</v>
      </c>
      <c r="AF2" s="10">
        <f>AE2-AD2</f>
        <v>73.677845755433282</v>
      </c>
      <c r="AG2" s="10">
        <f>AE2+AD2</f>
        <v>76.178939789436157</v>
      </c>
      <c r="AH2" s="14"/>
      <c r="AI2" s="9" t="s">
        <v>18</v>
      </c>
      <c r="AJ2" s="13">
        <v>32.388571428571431</v>
      </c>
      <c r="AK2" s="13">
        <f>LOG10(AJ2)</f>
        <v>1.5103917928891284</v>
      </c>
      <c r="AL2" s="10">
        <f>$B$3+($B$4*AK2)</f>
        <v>1.9435822062103902</v>
      </c>
      <c r="AM2" s="10">
        <f>$B$6*$B$7*(SQRT(1+(1/$B$5)+(((AK2-$B$8)^2)/$B$9)))</f>
        <v>0.10972882791536417</v>
      </c>
      <c r="AN2" s="10">
        <f>(10^AM2)*$B$10</f>
        <v>1.2917682860135788</v>
      </c>
      <c r="AO2" s="10">
        <f>(10^AL2)*$B$10</f>
        <v>88.112595917937554</v>
      </c>
      <c r="AP2" s="10">
        <f>AO2-AN2</f>
        <v>86.820827631923976</v>
      </c>
      <c r="AQ2" s="10">
        <f>AO2+AN2</f>
        <v>89.404364203951133</v>
      </c>
      <c r="AR2" s="14"/>
      <c r="AS2" s="9" t="s">
        <v>18</v>
      </c>
      <c r="AT2" s="13">
        <v>32.08</v>
      </c>
      <c r="AU2" s="13">
        <f>LOG10(AT2)</f>
        <v>1.5062343596121259</v>
      </c>
      <c r="AV2" s="10">
        <f>$B$3+($B$4*AU2)</f>
        <v>1.932947491887818</v>
      </c>
      <c r="AW2" s="10">
        <f>$B$6*$B$7*(SQRT(1+(1/$B$5)+(((AU2-$B$8)^2)/$B$9)))</f>
        <v>0.10726208404181625</v>
      </c>
      <c r="AX2" s="10">
        <f>(10^AW2)*$B$10</f>
        <v>1.2844519848053078</v>
      </c>
      <c r="AY2" s="10">
        <f>(10^AV2)*$B$10</f>
        <v>85.98115643437194</v>
      </c>
      <c r="AZ2" s="10">
        <f>AY2-AX2</f>
        <v>84.696704449566639</v>
      </c>
      <c r="BA2" s="10">
        <f>AY2+AX2</f>
        <v>87.265608419177241</v>
      </c>
      <c r="BB2" s="14"/>
      <c r="BC2" s="9" t="s">
        <v>18</v>
      </c>
      <c r="BD2" s="13">
        <v>31.319473684210521</v>
      </c>
      <c r="BE2" s="13">
        <f>LOG10(BD2)</f>
        <v>1.4958144552389172</v>
      </c>
      <c r="BF2" s="10">
        <f>$B$3+($B$4*BE2)</f>
        <v>1.90629337650115</v>
      </c>
      <c r="BG2" s="10">
        <f>$B$6*$B$7*(SQRT(1+(1/$B$5)+(((BE2-$B$8)^2)/$B$9)))</f>
        <v>0.10157397754028837</v>
      </c>
      <c r="BH2" s="10">
        <f>(10^BG2)*$B$10</f>
        <v>1.2677387569876457</v>
      </c>
      <c r="BI2" s="10">
        <f>(10^BF2)*$B$10</f>
        <v>80.862872848993746</v>
      </c>
      <c r="BJ2" s="10">
        <f>BI2-BH2</f>
        <v>79.595134092006106</v>
      </c>
      <c r="BK2" s="10">
        <f>BI2+BH2</f>
        <v>82.130611605981386</v>
      </c>
      <c r="BL2" s="14"/>
      <c r="BM2" s="9" t="s">
        <v>18</v>
      </c>
      <c r="BN2" s="13">
        <v>31.593225806451613</v>
      </c>
      <c r="BO2" s="13">
        <f>LOG10(BN2)</f>
        <v>1.4995939715340705</v>
      </c>
      <c r="BP2" s="10">
        <f>$B$3+($B$4*BO2)</f>
        <v>1.9159613791841523</v>
      </c>
      <c r="BQ2" s="10">
        <f>$B$6*$B$7*(SQRT(1+(1/$B$5)+(((BO2-$B$8)^2)/$B$9)))</f>
        <v>0.10355072797903922</v>
      </c>
      <c r="BR2" s="10">
        <f>(10^BQ2)*$B$10</f>
        <v>1.2735221945369761</v>
      </c>
      <c r="BS2" s="10">
        <f>(10^BP2)*$B$10</f>
        <v>82.683179628349222</v>
      </c>
      <c r="BT2" s="10">
        <f>BS2-BR2</f>
        <v>81.409657433812242</v>
      </c>
      <c r="BU2" s="10">
        <f>BS2+BR2</f>
        <v>83.956701822886203</v>
      </c>
      <c r="BV2" s="14"/>
      <c r="BW2" s="9" t="s">
        <v>18</v>
      </c>
      <c r="BX2" s="13">
        <v>31.642499999999998</v>
      </c>
      <c r="BY2" s="13">
        <f>LOG10(BX2)</f>
        <v>1.5002707887735811</v>
      </c>
      <c r="BZ2" s="10">
        <f>$B$3+($B$4*BY2)</f>
        <v>1.9176926776828203</v>
      </c>
      <c r="CA2" s="10">
        <f>$B$6*$B$7*(SQRT(1+(1/$B$5)+(((BY2-$B$8)^2)/$B$9)))</f>
        <v>0.10391542652327643</v>
      </c>
      <c r="CB2" s="10">
        <f>(10^CA2)*$B$10</f>
        <v>1.2745920832320503</v>
      </c>
      <c r="CC2" s="10">
        <f>(10^BZ2)*$B$10</f>
        <v>83.013450860940978</v>
      </c>
      <c r="CD2" s="10">
        <f>CC2-CB2</f>
        <v>81.738858777708927</v>
      </c>
      <c r="CE2" s="10">
        <f>CC2+CB2</f>
        <v>84.288042944173029</v>
      </c>
      <c r="CF2" s="14"/>
      <c r="CG2" s="9" t="s">
        <v>18</v>
      </c>
      <c r="CH2" s="13">
        <v>31.890606060606064</v>
      </c>
      <c r="CI2" s="13">
        <f>LOG10(CH2)</f>
        <v>1.5036627728107184</v>
      </c>
      <c r="CJ2" s="10">
        <f>$B$3+($B$4*CI2)</f>
        <v>1.9263693728498175</v>
      </c>
      <c r="CK2" s="10">
        <f>$B$6*$B$7*(SQRT(1+(1/$B$5)+(((CI2-$B$8)^2)/$B$9)))</f>
        <v>0.10579023344325805</v>
      </c>
      <c r="CL2" s="10">
        <f>(10^CK2)*$B$10</f>
        <v>1.280106266471795</v>
      </c>
      <c r="CM2" s="10">
        <f>(10^CJ2)*$B$10</f>
        <v>84.688640841977161</v>
      </c>
      <c r="CN2" s="10">
        <f>CM2-CL2</f>
        <v>83.408534575505371</v>
      </c>
      <c r="CO2" s="10">
        <f>CM2+CL2</f>
        <v>85.968747108448952</v>
      </c>
      <c r="CQ2" s="9" t="s">
        <v>18</v>
      </c>
      <c r="CR2" s="13">
        <v>31.843823529411765</v>
      </c>
      <c r="CS2" s="13">
        <f>LOG10(CR2)</f>
        <v>1.5030252085012303</v>
      </c>
      <c r="CT2" s="10">
        <f>$B$3+($B$4*CS2)</f>
        <v>1.9247384833461472</v>
      </c>
      <c r="CU2" s="10">
        <f>$B$6*$B$7*(SQRT(1+(1/$B$5)+(((CS2-$B$8)^2)/$B$9)))</f>
        <v>0.10543196027999191</v>
      </c>
      <c r="CV2" s="10">
        <f>(10^CU2)*$B$10</f>
        <v>1.2790506725855519</v>
      </c>
      <c r="CW2" s="10">
        <f>(10^CT2)*$B$10</f>
        <v>84.37120921157485</v>
      </c>
      <c r="CX2" s="10">
        <f>CW2-CV2</f>
        <v>83.092158538989295</v>
      </c>
      <c r="CY2" s="10">
        <f>CW2+CV2</f>
        <v>85.650259884160405</v>
      </c>
      <c r="CZ2" s="14"/>
      <c r="DA2" s="9" t="s">
        <v>18</v>
      </c>
      <c r="DB2" s="13">
        <v>32.595999999999997</v>
      </c>
      <c r="DC2" s="13">
        <f>LOG10(DB2)</f>
        <v>1.5131643091319984</v>
      </c>
      <c r="DD2" s="10">
        <f>$B$3+($B$4*DC2)</f>
        <v>1.9506743027596518</v>
      </c>
      <c r="DE2" s="10">
        <f>$B$6*$B$7*(SQRT(1+(1/$B$5)+(((DC2-$B$8)^2)/$B$9)))</f>
        <v>0.11143073237696</v>
      </c>
      <c r="DF2" s="10">
        <f>(10^DE2)*$B$10</f>
        <v>1.2968403732402578</v>
      </c>
      <c r="DG2" s="10">
        <f>(10^DD2)*$B$10</f>
        <v>89.563301219706545</v>
      </c>
      <c r="DH2" s="10">
        <f>DG2-DF2</f>
        <v>88.266460846466288</v>
      </c>
      <c r="DI2" s="10">
        <f>DG2+DF2</f>
        <v>90.860141592946803</v>
      </c>
      <c r="DJ2" s="14"/>
      <c r="DK2" s="9" t="s">
        <v>18</v>
      </c>
      <c r="DL2" s="13">
        <v>33.22</v>
      </c>
      <c r="DM2" s="13">
        <f>LOG10(DL2)</f>
        <v>1.5213996281153757</v>
      </c>
      <c r="DN2" s="10">
        <f>$B$3+($B$4*DM2)</f>
        <v>1.9717402487191307</v>
      </c>
      <c r="DO2" s="10">
        <f>$B$6*$B$7*(SQRT(1+(1/$B$5)+(((DM2-$B$8)^2)/$B$9)))</f>
        <v>0.11673272260637939</v>
      </c>
      <c r="DP2" s="10">
        <f>(10^DO2)*$B$10</f>
        <v>1.312769604831042</v>
      </c>
      <c r="DQ2" s="10">
        <f>(10^DN2)*$B$10</f>
        <v>94.014759378823484</v>
      </c>
      <c r="DR2" s="10">
        <f>DQ2-DP2</f>
        <v>92.701989773992437</v>
      </c>
      <c r="DS2" s="10">
        <f>DQ2+DP2</f>
        <v>95.327528983654531</v>
      </c>
      <c r="DT2" s="14"/>
      <c r="DU2" s="9" t="s">
        <v>18</v>
      </c>
      <c r="DV2" s="13">
        <v>32.837499999999999</v>
      </c>
      <c r="DW2" s="13">
        <f>LOG10(DV2)</f>
        <v>1.5163700857941267</v>
      </c>
      <c r="DX2" s="10">
        <f>$B$3+($B$4*DW2)</f>
        <v>1.9588746794613758</v>
      </c>
      <c r="DY2" s="10">
        <f>$B$6*$B$7*(SQRT(1+(1/$B$5)+(((DW2-$B$8)^2)/$B$9)))</f>
        <v>0.11345222382869739</v>
      </c>
      <c r="DZ2" s="10">
        <f>(10^DY2)*$B$10</f>
        <v>1.3028907895510511</v>
      </c>
      <c r="EA2" s="10">
        <f>(10^DX2)*$B$10</f>
        <v>91.270508384283261</v>
      </c>
      <c r="EB2" s="10">
        <f>EA2-DZ2</f>
        <v>89.967617594732204</v>
      </c>
      <c r="EC2" s="10">
        <f>EA2+DZ2</f>
        <v>92.573399173834318</v>
      </c>
      <c r="ED2" s="14"/>
      <c r="EE2" s="9" t="s">
        <v>18</v>
      </c>
      <c r="EF2" s="13">
        <v>31.872500000000002</v>
      </c>
      <c r="EG2" s="13">
        <f>LOG10(EF2)</f>
        <v>1.5034161297938586</v>
      </c>
      <c r="EH2" s="10">
        <f>$B$3+($B$4*EG2)</f>
        <v>1.9257384600126901</v>
      </c>
      <c r="EI2" s="10">
        <f>$B$6*$B$7*(SQRT(1+(1/$B$5)+(((EG2-$B$8)^2)/$B$9)))</f>
        <v>0.10565131724501736</v>
      </c>
      <c r="EJ2" s="10">
        <f>(10^EI2)*$B$10</f>
        <v>1.2796968690103818</v>
      </c>
      <c r="EK2" s="10">
        <f>(10^EH2)*$B$10</f>
        <v>84.5657003922434</v>
      </c>
      <c r="EL2" s="10">
        <f>EK2-EJ2</f>
        <v>83.28600352323302</v>
      </c>
      <c r="EM2" s="10">
        <f>EK2+EJ2</f>
        <v>85.84539726125378</v>
      </c>
      <c r="EN2" s="14"/>
      <c r="EO2" s="9" t="s">
        <v>18</v>
      </c>
      <c r="EP2" s="13">
        <v>31.855</v>
      </c>
      <c r="EQ2" s="13">
        <f>LOG10(EP2)</f>
        <v>1.5031776094180602</v>
      </c>
      <c r="ER2" s="10">
        <f>$B$3+($B$4*EQ2)</f>
        <v>1.9251283248913977</v>
      </c>
      <c r="ES2" s="10">
        <f>$B$6*$B$7*(SQRT(1+(1/$B$5)+(((EQ2-$B$8)^2)/$B$9)))</f>
        <v>0.10551735671753203</v>
      </c>
      <c r="ET2" s="10">
        <f>(10^ES2)*$B$10</f>
        <v>1.279302200327346</v>
      </c>
      <c r="EU2" s="10">
        <f>(10^ER2)*$B$10</f>
        <v>84.446978466624216</v>
      </c>
      <c r="EV2" s="10">
        <f>EU2-ET2</f>
        <v>83.167676266296866</v>
      </c>
      <c r="EW2" s="10">
        <f>EU2+ET2</f>
        <v>85.726280666951567</v>
      </c>
      <c r="EX2" s="14"/>
      <c r="EY2" s="9" t="s">
        <v>18</v>
      </c>
      <c r="EZ2" s="13">
        <v>31.421428571428574</v>
      </c>
      <c r="FA2" s="13">
        <f>LOG10(EZ2)</f>
        <v>1.4972259262986249</v>
      </c>
      <c r="FB2" s="10">
        <f>$B$3+($B$4*FA2)</f>
        <v>1.9099039194718825</v>
      </c>
      <c r="FC2" s="10">
        <f>$B$6*$B$7*(SQRT(1+(1/$B$5)+(((FA2-$B$8)^2)/$B$9)))</f>
        <v>0.10230014384511758</v>
      </c>
      <c r="FD2" s="10">
        <f>(10^FC2)*$B$10</f>
        <v>1.2698602650339417</v>
      </c>
      <c r="FE2" s="10">
        <f>(10^FB2)*$B$10</f>
        <v>81.537935212494716</v>
      </c>
      <c r="FF2" s="10">
        <f>FE2-FD2</f>
        <v>80.268074947460775</v>
      </c>
      <c r="FG2" s="10">
        <f>FE2+FD2</f>
        <v>82.807795477528657</v>
      </c>
      <c r="FI2" s="9" t="s">
        <v>18</v>
      </c>
      <c r="FJ2" s="13">
        <v>32.199864864864857</v>
      </c>
      <c r="FK2" s="13">
        <f>LOG10(FJ2)</f>
        <v>1.5078540490695373</v>
      </c>
      <c r="FL2" s="10">
        <f>$B$3+($B$4*FK2)</f>
        <v>1.9370906575198763</v>
      </c>
      <c r="FM2" s="10">
        <f>$B$6*$B$7*(SQRT(1+(1/$B$5)+(((FK2-$B$8)^2)/$B$9)))</f>
        <v>0.10821057363167973</v>
      </c>
      <c r="FN2" s="10">
        <f>(10^FM2)*$B$10</f>
        <v>1.2872602651649636</v>
      </c>
      <c r="FO2" s="10">
        <f>(10^FL2)*$B$10</f>
        <v>86.80534103539469</v>
      </c>
      <c r="FP2" s="10">
        <f>FO2-FN2</f>
        <v>85.51808077022973</v>
      </c>
      <c r="FQ2" s="10">
        <f>FO2+FN2</f>
        <v>88.09260130055965</v>
      </c>
      <c r="FR2" s="14"/>
      <c r="FS2" s="9" t="s">
        <v>18</v>
      </c>
      <c r="FT2" s="13">
        <v>33.475000000000001</v>
      </c>
      <c r="FU2" s="13">
        <f>LOG10(FT2)</f>
        <v>1.5247205856840467</v>
      </c>
      <c r="FV2" s="10">
        <f>$B$3+($B$4*FU2)</f>
        <v>1.9802352581797913</v>
      </c>
      <c r="FW2" s="10">
        <f>$B$6*$B$7*(SQRT(1+(1/$B$5)+(((FU2-$B$8)^2)/$B$9)))</f>
        <v>0.11896714559130192</v>
      </c>
      <c r="FX2" s="10">
        <f>(10^FW2)*$B$10</f>
        <v>1.3195411422411991</v>
      </c>
      <c r="FY2" s="10">
        <f>(10^FV2)*$B$10</f>
        <v>95.871836855435888</v>
      </c>
      <c r="FZ2" s="10">
        <f>FY2-FX2</f>
        <v>94.552295713194695</v>
      </c>
      <c r="GA2" s="10">
        <f>FY2+FX2</f>
        <v>97.19137799767708</v>
      </c>
      <c r="GB2" s="14"/>
      <c r="GC2" s="9" t="s">
        <v>18</v>
      </c>
      <c r="GD2" s="13">
        <v>33.869999999999997</v>
      </c>
      <c r="GE2" s="13">
        <f>LOG10(GD2)</f>
        <v>1.5298151966446303</v>
      </c>
      <c r="GF2" s="10">
        <f>$B$3+($B$4*GE2)</f>
        <v>1.993267273016964</v>
      </c>
      <c r="GG2" s="10">
        <f>$B$6*$B$7*(SQRT(1+(1/$B$5)+(((GE2-$B$8)^2)/$B$9)))</f>
        <v>0.12249278168045603</v>
      </c>
      <c r="GH2" s="10">
        <f>(10^GG2)*$B$10</f>
        <v>1.330296877849231</v>
      </c>
      <c r="GI2" s="10">
        <f>(10^GF2)*$B$10</f>
        <v>98.79229242890365</v>
      </c>
      <c r="GJ2" s="10">
        <f>GI2-GH2</f>
        <v>97.461995551054414</v>
      </c>
      <c r="GK2" s="10">
        <f>GI2+GH2</f>
        <v>100.12258930675289</v>
      </c>
      <c r="GM2" s="9" t="s">
        <v>18</v>
      </c>
      <c r="GN2" s="13">
        <v>31.736250000000002</v>
      </c>
      <c r="GO2" s="13">
        <f>LOG10(GN2)</f>
        <v>1.5015556086027475</v>
      </c>
      <c r="GP2" s="10">
        <f>$B$3+($B$4*GO2)</f>
        <v>1.9209792468058278</v>
      </c>
      <c r="GQ2" s="10">
        <f>$B$6*$B$7*(SQRT(1+(1/$B$5)+(((GO2-$B$8)^2)/$B$9)))</f>
        <v>0.10461643180731317</v>
      </c>
      <c r="GR2" s="10">
        <f>(10^GQ2)*$B$10</f>
        <v>1.2766510946111433</v>
      </c>
      <c r="GS2" s="10">
        <f>(10^GP2)*$B$10</f>
        <v>83.644046914030596</v>
      </c>
      <c r="GT2" s="10">
        <f>GS2-GR2</f>
        <v>82.367395819419457</v>
      </c>
      <c r="GU2" s="10">
        <f>GS2+GR2</f>
        <v>84.920698008641736</v>
      </c>
      <c r="GW2" s="9" t="s">
        <v>18</v>
      </c>
      <c r="GX2" s="10">
        <v>32.451651376146778</v>
      </c>
      <c r="GY2" s="13">
        <f>LOG10(GX2)</f>
        <v>1.5112368017619666</v>
      </c>
      <c r="GZ2" s="10">
        <f>$B$3+($B$4*GY2)</f>
        <v>1.9457437389071104</v>
      </c>
      <c r="HA2" s="10">
        <f>$B$6*$B$7*(SQRT(1+(1/$B$5)+(((GY2-$B$8)^2)/$B$9)))</f>
        <v>0.11024284585779741</v>
      </c>
      <c r="HB2" s="10">
        <f>(10^HA2)*$B$10</f>
        <v>1.2932980894068982</v>
      </c>
      <c r="HC2" s="10">
        <f>(10^GZ2)*$B$10</f>
        <v>88.552235421691151</v>
      </c>
      <c r="HD2" s="10">
        <f>HC2-HB2</f>
        <v>87.258937332284248</v>
      </c>
      <c r="HE2" s="10">
        <f>HC2+HB2</f>
        <v>89.845533511098054</v>
      </c>
      <c r="HF2" s="14"/>
      <c r="HG2" s="9" t="s">
        <v>18</v>
      </c>
      <c r="HH2" s="10">
        <v>31.35</v>
      </c>
      <c r="HI2" s="13">
        <f>LOG10(HH2)</f>
        <v>1.4962375451667353</v>
      </c>
      <c r="HJ2" s="10">
        <f>$B$3+($B$4*HI2)</f>
        <v>1.9073756405365088</v>
      </c>
      <c r="HK2" s="10">
        <f>$B$6*$B$7*(SQRT(1+(1/$B$5)+(((HI2-$B$8)^2)/$B$9)))</f>
        <v>0.10179011238062026</v>
      </c>
      <c r="HL2" s="10">
        <f>(10^HK2)*$B$10</f>
        <v>1.2683698281106186</v>
      </c>
      <c r="HM2" s="10">
        <f>(10^HJ2)*$B$10</f>
        <v>81.064634826756517</v>
      </c>
      <c r="HN2" s="10">
        <f>HM2-HL2</f>
        <v>79.796264998645896</v>
      </c>
      <c r="HO2" s="10">
        <f>HM2+HL2</f>
        <v>82.333004654867139</v>
      </c>
      <c r="HP2" s="14"/>
      <c r="HQ2" s="9" t="s">
        <v>18</v>
      </c>
      <c r="HR2" s="13">
        <v>33.67</v>
      </c>
      <c r="HS2" s="13">
        <f>LOG10(HR2)</f>
        <v>1.5272431163880886</v>
      </c>
      <c r="HT2" s="10">
        <f>$B$3+($B$4*HS2)</f>
        <v>1.9866878917207305</v>
      </c>
      <c r="HU2" s="10">
        <f>$B$6*$B$7*(SQRT(1+(1/$B$5)+(((HS2-$B$8)^2)/$B$9)))</f>
        <v>0.12069850157408049</v>
      </c>
      <c r="HV2" s="10">
        <f>(10^HU2)*$B$10</f>
        <v>1.3248121173096301</v>
      </c>
      <c r="HW2" s="10">
        <f>(10^HT2)*$B$10</f>
        <v>97.306910041027621</v>
      </c>
      <c r="HX2" s="10">
        <f>HW2-HV2</f>
        <v>95.982097923717987</v>
      </c>
      <c r="HY2" s="10">
        <f>HW2+HV2</f>
        <v>98.631722158337254</v>
      </c>
      <c r="IA2" s="9" t="s">
        <v>18</v>
      </c>
      <c r="IB2" s="13">
        <v>31.61</v>
      </c>
      <c r="IC2" s="13">
        <f>LOG10(IB2)</f>
        <v>1.4998244958395797</v>
      </c>
      <c r="ID2" s="10">
        <f>$B$3+($B$4*IC2)</f>
        <v>1.9165510603576448</v>
      </c>
      <c r="IE2" s="10">
        <f>$B$6*$B$7*(SQRT(1+(1/$B$5)+(((IC2-$B$8)^2)/$B$9)))</f>
        <v>0.1036745866195717</v>
      </c>
      <c r="IF2" s="10">
        <f>(10^IE2)*$B$10</f>
        <v>1.2738854485714695</v>
      </c>
      <c r="IG2" s="10">
        <f>(10^ID2)*$B$10</f>
        <v>82.795522363812523</v>
      </c>
      <c r="IH2" s="10">
        <f>IG2-IF2</f>
        <v>81.521636915241061</v>
      </c>
      <c r="II2" s="10">
        <f>IG2+IF2</f>
        <v>84.069407812383986</v>
      </c>
      <c r="IK2" s="9" t="s">
        <v>18</v>
      </c>
      <c r="IL2" s="13">
        <v>32.521176470588237</v>
      </c>
      <c r="IM2" s="13">
        <f>LOG10(IL2)</f>
        <v>1.5121662480365083</v>
      </c>
      <c r="IN2" s="10">
        <f>$B$3+($B$4*IM2)</f>
        <v>1.9481212624773883</v>
      </c>
      <c r="IO2" s="10">
        <f>$B$6*$B$7*(SQRT(1+(1/$B$5)+(((IM2-$B$8)^2)/$B$9)))</f>
        <v>0.1108130015821229</v>
      </c>
      <c r="IP2" s="10">
        <f>(10^IO2)*$B$10</f>
        <v>1.2949970876223542</v>
      </c>
      <c r="IQ2" s="10">
        <f>(10^IN2)*$B$10</f>
        <v>89.03833959877872</v>
      </c>
      <c r="IR2" s="10">
        <f>IQ2-IP2</f>
        <v>87.743342511156371</v>
      </c>
      <c r="IS2" s="10">
        <f>IQ2+IP2</f>
        <v>90.333336686401069</v>
      </c>
      <c r="IU2" s="9" t="s">
        <v>18</v>
      </c>
      <c r="IV2" s="13">
        <v>31.02</v>
      </c>
      <c r="IW2" s="13">
        <f>LOG10(IV2)</f>
        <v>1.4916417934775861</v>
      </c>
      <c r="IX2" s="10">
        <f>$B$3+($B$4*IW2)</f>
        <v>1.8956197077156651</v>
      </c>
      <c r="IY2" s="10">
        <f>$B$6*$B$7*(SQRT(1+(1/$B$5)+(((IW2-$B$8)^2)/$B$9)))</f>
        <v>9.9514731632974487E-2</v>
      </c>
      <c r="IZ2" s="10">
        <f>(10^IY2)*$B$10</f>
        <v>1.2617418895083456</v>
      </c>
      <c r="JB2" s="9" t="s">
        <v>18</v>
      </c>
      <c r="JC2" s="13">
        <v>31.75</v>
      </c>
      <c r="JD2" s="13">
        <f>LOG10(JC2)</f>
        <v>1.5017437296279945</v>
      </c>
      <c r="JE2" s="10">
        <f>$B$3+($B$4*JD2)</f>
        <v>1.9214604603884098</v>
      </c>
      <c r="JF2" s="10">
        <f>$B$6*$B$7*(SQRT(1+(1/$B$5)+(((JD2-$B$8)^2)/$B$9)))</f>
        <v>0.10472001629584464</v>
      </c>
      <c r="JG2" s="10">
        <f>(10^JF2)*$B$10</f>
        <v>1.2769556276595762</v>
      </c>
      <c r="JH2" s="10">
        <f>(10^JE2)*$B$10</f>
        <v>83.73677882973206</v>
      </c>
      <c r="JI2" s="10">
        <f>JH2-JG2</f>
        <v>82.459823202072485</v>
      </c>
      <c r="JJ2" s="10">
        <f>JH2+JG2</f>
        <v>85.013734457391635</v>
      </c>
      <c r="JL2" s="9" t="s">
        <v>18</v>
      </c>
      <c r="JM2" s="13">
        <v>32.285142857142851</v>
      </c>
      <c r="JN2" s="13">
        <f>LOG10(JM2)</f>
        <v>1.5090027124371217</v>
      </c>
      <c r="JO2" s="10">
        <f>$B$3+($B$4*JN2)</f>
        <v>1.9400289384141569</v>
      </c>
      <c r="JP2" s="10">
        <f>$B$6*$B$7*(SQRT(1+(1/$B$5)+(((JN2-$B$8)^2)/$B$9)))</f>
        <v>0.10889299457407731</v>
      </c>
      <c r="JQ2" s="10">
        <f>(10^JP2)*$B$10</f>
        <v>1.2892845687944208</v>
      </c>
      <c r="JR2" s="10">
        <f>(10^JO2)*$B$10</f>
        <v>87.394626075894479</v>
      </c>
      <c r="JS2" s="10">
        <f>JR2-JQ2</f>
        <v>86.105341507100064</v>
      </c>
      <c r="JT2" s="10">
        <f>JR2+JQ2</f>
        <v>88.683910644688893</v>
      </c>
    </row>
    <row r="3" spans="1:280" x14ac:dyDescent="0.25">
      <c r="A3" s="1" t="s">
        <v>17</v>
      </c>
      <c r="B3">
        <v>-1.92</v>
      </c>
      <c r="E3" s="1" t="s">
        <v>19</v>
      </c>
      <c r="F3" s="18">
        <v>28.68</v>
      </c>
      <c r="G3" s="18">
        <f>LOG10(F3)</f>
        <v>1.4575791469957624</v>
      </c>
      <c r="H3" s="14">
        <f>$B$3+($B$4*G3)</f>
        <v>1.80848745801516</v>
      </c>
      <c r="I3" s="14">
        <f>$B$6*$B$7*(SQRT(1+(1/$B$5)+(((G3-$B$8)^2)/$B$9)))</f>
        <v>8.8545843610029512E-2</v>
      </c>
      <c r="J3" s="14">
        <f>(10^I3)*$B$10</f>
        <v>1.2302733988822634</v>
      </c>
      <c r="K3" s="14">
        <f>(10^H3)*$B$10</f>
        <v>64.556986305374565</v>
      </c>
      <c r="L3" s="14">
        <f>K3-J3</f>
        <v>63.326712906492304</v>
      </c>
      <c r="M3" s="14">
        <f>K3+J3</f>
        <v>65.787259704256826</v>
      </c>
      <c r="O3" s="1" t="s">
        <v>19</v>
      </c>
      <c r="P3">
        <v>35.119999999999997</v>
      </c>
      <c r="Q3" s="14">
        <f>LOG10(P3)</f>
        <v>1.5455545072340648</v>
      </c>
      <c r="R3" s="14">
        <f>$B$3+($B$4*Q3)</f>
        <v>2.0335284295047376</v>
      </c>
      <c r="S3" s="14">
        <f>$B$6*$B$7*(SQRT(1+(1/$B$5)+(((Q3-$B$8)^2)/$B$9)))</f>
        <v>0.13403810117111187</v>
      </c>
      <c r="T3" s="14">
        <f>(10^S3)*$B$10</f>
        <v>1.3661358597682121</v>
      </c>
      <c r="U3" s="14">
        <f>(10^R3)*$B$10</f>
        <v>108.38875295695537</v>
      </c>
      <c r="V3" s="14">
        <f>U3-T3</f>
        <v>107.02261709718717</v>
      </c>
      <c r="W3" s="14">
        <f>U3+T3</f>
        <v>109.75488881672358</v>
      </c>
      <c r="Y3" s="1" t="s">
        <v>19</v>
      </c>
      <c r="Z3">
        <v>30.4</v>
      </c>
      <c r="AA3" s="14">
        <f>LOG10(Z3)</f>
        <v>1.4828735836087537</v>
      </c>
      <c r="AB3" s="14">
        <f>$B$3+($B$4*AA3)</f>
        <v>1.8731906268711915</v>
      </c>
      <c r="AC3" s="14">
        <f>$B$6*$B$7*(SQRT(1+(1/$B$5)+(((AA3-$B$8)^2)/$B$9)))</f>
        <v>9.5644234475742121E-2</v>
      </c>
      <c r="AD3" s="14">
        <f>(10^AC3)*$B$10</f>
        <v>1.2505470170014383</v>
      </c>
      <c r="AE3" s="14">
        <f>(10^AB3)*$B$10</f>
        <v>74.928392772434719</v>
      </c>
      <c r="AF3" s="14">
        <f>AE3-AD3</f>
        <v>73.677845755433282</v>
      </c>
      <c r="AG3" s="14">
        <f>AE3+AD3</f>
        <v>76.178939789436157</v>
      </c>
      <c r="AI3" s="1" t="s">
        <v>19</v>
      </c>
      <c r="AJ3">
        <v>32.200000000000003</v>
      </c>
      <c r="AK3" s="14">
        <f>LOG10(AJ3)</f>
        <v>1.507855871695831</v>
      </c>
      <c r="AL3" s="14">
        <f>$B$3+($B$4*AK3)</f>
        <v>1.9370953197979355</v>
      </c>
      <c r="AM3" s="14">
        <f>$B$6*$B$7*(SQRT(1+(1/$B$5)+(((AK3-$B$8)^2)/$B$9)))</f>
        <v>0.10821165009248578</v>
      </c>
      <c r="AN3" s="14">
        <f>(10^AM3)*$B$10</f>
        <v>1.2872634558270548</v>
      </c>
      <c r="AO3" s="14">
        <f>(10^AL3)*$B$10</f>
        <v>86.806272921076285</v>
      </c>
      <c r="AP3" s="14">
        <f>AO3-AN3</f>
        <v>85.519009465249226</v>
      </c>
      <c r="AQ3" s="14">
        <f>AO3+AN3</f>
        <v>88.093536376903344</v>
      </c>
      <c r="AS3" s="1" t="s">
        <v>19</v>
      </c>
      <c r="AT3" s="4">
        <v>32.08</v>
      </c>
      <c r="AU3" s="14">
        <f>LOG10(AT3)</f>
        <v>1.5062343596121259</v>
      </c>
      <c r="AV3" s="14">
        <f>$B$3+($B$4*AU3)</f>
        <v>1.932947491887818</v>
      </c>
      <c r="AW3" s="14">
        <f>$B$6*$B$7*(SQRT(1+(1/$B$5)+(((AU3-$B$8)^2)/$B$9)))</f>
        <v>0.10726208404181625</v>
      </c>
      <c r="AX3" s="14">
        <f>(10^AW3)*$B$10</f>
        <v>1.2844519848053078</v>
      </c>
      <c r="AY3" s="14">
        <f>(10^AV3)*$B$10</f>
        <v>85.98115643437194</v>
      </c>
      <c r="AZ3" s="14">
        <f>AY3-AX3</f>
        <v>84.696704449566639</v>
      </c>
      <c r="BA3" s="14">
        <f>AY3+AX3</f>
        <v>87.265608419177241</v>
      </c>
      <c r="BC3" s="1" t="s">
        <v>19</v>
      </c>
      <c r="BD3" s="4">
        <v>31.95</v>
      </c>
      <c r="BE3" s="14">
        <f>LOG10(BD3)</f>
        <v>1.504470862494419</v>
      </c>
      <c r="BF3" s="14">
        <f>$B$3+($B$4*BE3)</f>
        <v>1.9284364662607234</v>
      </c>
      <c r="BG3" s="14">
        <f>$B$6*$B$7*(SQRT(1+(1/$B$5)+(((BE3-$B$8)^2)/$B$9)))</f>
        <v>0.10624815724098298</v>
      </c>
      <c r="BH3" s="14">
        <f>(10^BG3)*$B$10</f>
        <v>1.2814567332600582</v>
      </c>
      <c r="BI3" s="14">
        <f>(10^BF3)*$B$10</f>
        <v>85.092690655763235</v>
      </c>
      <c r="BJ3" s="14">
        <f>BI3-BH3</f>
        <v>83.811233922503177</v>
      </c>
      <c r="BK3" s="14">
        <f>BI3+BH3</f>
        <v>86.374147389023292</v>
      </c>
      <c r="BM3" s="1" t="s">
        <v>19</v>
      </c>
      <c r="BN3">
        <v>31.48</v>
      </c>
      <c r="BO3" s="14">
        <f>LOG10(BN3)</f>
        <v>1.4980347236870271</v>
      </c>
      <c r="BP3" s="14">
        <f>$B$3+($B$4*BO3)</f>
        <v>1.911972823191415</v>
      </c>
      <c r="BQ3" s="14">
        <f>$B$6*$B$7*(SQRT(1+(1/$B$5)+(((BO3-$B$8)^2)/$B$9)))</f>
        <v>0.10272277871350825</v>
      </c>
      <c r="BR3" s="14">
        <f>(10^BQ3)*$B$10</f>
        <v>1.271096634530714</v>
      </c>
      <c r="BS3" s="14">
        <f>(10^BP3)*$B$10</f>
        <v>81.927294502427031</v>
      </c>
      <c r="BT3" s="14">
        <f>BS3-BR3</f>
        <v>80.656197867896324</v>
      </c>
      <c r="BU3" s="14">
        <f>BS3+BR3</f>
        <v>83.198391136957738</v>
      </c>
      <c r="BW3" s="1" t="s">
        <v>19</v>
      </c>
      <c r="BX3" s="14">
        <v>31.7</v>
      </c>
      <c r="BY3" s="14">
        <f>LOG10(BX3)</f>
        <v>1.5010592622177514</v>
      </c>
      <c r="BZ3" s="14">
        <f>$B$3+($B$4*BY3)</f>
        <v>1.9197095927530081</v>
      </c>
      <c r="CA3" s="14">
        <f>$B$6*$B$7*(SQRT(1+(1/$B$5)+(((BY3-$B$8)^2)/$B$9)))</f>
        <v>0.10434428344853885</v>
      </c>
      <c r="CB3" s="14">
        <f>(10^CA3)*$B$10</f>
        <v>1.2758513385076757</v>
      </c>
      <c r="CC3" s="14">
        <f>(10^BZ3)*$B$10</f>
        <v>83.399871767747172</v>
      </c>
      <c r="CD3" s="14">
        <f>CC3-CB3</f>
        <v>82.124020429239494</v>
      </c>
      <c r="CE3" s="14">
        <f>CC3+CB3</f>
        <v>84.67572310625485</v>
      </c>
      <c r="CG3" s="1" t="s">
        <v>19</v>
      </c>
      <c r="CH3" s="7">
        <v>31.8</v>
      </c>
      <c r="CI3" s="14">
        <f>LOG10(CH3)</f>
        <v>1.5024271199844328</v>
      </c>
      <c r="CJ3" s="14">
        <f>$B$3+($B$4*CI3)</f>
        <v>1.9232085729201791</v>
      </c>
      <c r="CK3" s="14">
        <f>$B$6*$B$7*(SQRT(1+(1/$B$5)+(((CI3-$B$8)^2)/$B$9)))</f>
        <v>0.10509831670305929</v>
      </c>
      <c r="CL3" s="14">
        <f>(10^CK3)*$B$10</f>
        <v>1.2780684285585864</v>
      </c>
      <c r="CM3" s="14">
        <f>(10^CJ3)*$B$10</f>
        <v>84.074513522758764</v>
      </c>
      <c r="CN3" s="14">
        <f>CM3-CL3</f>
        <v>82.79644509420018</v>
      </c>
      <c r="CO3" s="14">
        <f>CM3+CL3</f>
        <v>85.352581951317347</v>
      </c>
      <c r="CP3" s="21"/>
      <c r="CQ3" s="1" t="s">
        <v>19</v>
      </c>
      <c r="CR3">
        <v>32.75</v>
      </c>
      <c r="CS3" s="14">
        <f>LOG10(CR3)</f>
        <v>1.5152113043278019</v>
      </c>
      <c r="CT3" s="14">
        <f>$B$3+($B$4*CS3)</f>
        <v>1.9559105164705173</v>
      </c>
      <c r="CU3" s="14">
        <f>$B$6*$B$7*(SQRT(1+(1/$B$5)+(((CS3-$B$8)^2)/$B$9)))</f>
        <v>0.1127150616518553</v>
      </c>
      <c r="CV3" s="14">
        <f>(10^CU3)*$B$10</f>
        <v>1.3006811663693514</v>
      </c>
      <c r="CW3" s="14">
        <f>(10^CT3)*$B$10</f>
        <v>90.649686524703611</v>
      </c>
      <c r="CX3" s="14">
        <f>CW3-CV3</f>
        <v>89.349005358334253</v>
      </c>
      <c r="CY3" s="14">
        <f>CW3+CV3</f>
        <v>91.950367691072969</v>
      </c>
      <c r="DA3" s="1" t="s">
        <v>19</v>
      </c>
      <c r="DB3">
        <v>33.369999999999997</v>
      </c>
      <c r="DC3" s="14">
        <f>LOG10(DB3)</f>
        <v>1.5233562066547928</v>
      </c>
      <c r="DD3" s="14">
        <f>$B$3+($B$4*DC3)</f>
        <v>1.9767451766229596</v>
      </c>
      <c r="DE3" s="14">
        <f>$B$6*$B$7*(SQRT(1+(1/$B$5)+(((DC3-$B$8)^2)/$B$9)))</f>
        <v>0.11804283754874163</v>
      </c>
      <c r="DF3" s="14">
        <f>(10^DE3)*$B$10</f>
        <v>1.3167357519847138</v>
      </c>
      <c r="DG3" s="14">
        <f>(10^DD3)*$B$10</f>
        <v>95.104478121388254</v>
      </c>
      <c r="DH3" s="14">
        <f>DG3-DF3</f>
        <v>93.787742369403546</v>
      </c>
      <c r="DI3" s="14">
        <f>DG3+DF3</f>
        <v>96.421213873372963</v>
      </c>
      <c r="DK3" s="1" t="s">
        <v>19</v>
      </c>
      <c r="DL3">
        <v>32.68</v>
      </c>
      <c r="DM3" s="14">
        <f>LOG10(DL3)</f>
        <v>1.5142820478603778</v>
      </c>
      <c r="DN3" s="14">
        <f>$B$3+($B$4*DM3)</f>
        <v>1.9535334784268463</v>
      </c>
      <c r="DO3" s="14">
        <f>$B$6*$B$7*(SQRT(1+(1/$B$5)+(((DM3-$B$8)^2)/$B$9)))</f>
        <v>0.11212916385432474</v>
      </c>
      <c r="DP3" s="14">
        <f>(10^DO3)*$B$10</f>
        <v>1.2989276271246573</v>
      </c>
      <c r="DQ3" s="14">
        <f>(10^DN3)*$B$10</f>
        <v>90.154886000689586</v>
      </c>
      <c r="DR3" s="14">
        <f>DQ3-DP3</f>
        <v>88.855958373564931</v>
      </c>
      <c r="DS3" s="14">
        <f>DQ3+DP3</f>
        <v>91.453813627814242</v>
      </c>
      <c r="DU3" s="1" t="s">
        <v>19</v>
      </c>
      <c r="DV3">
        <v>32.11</v>
      </c>
      <c r="DW3" s="14">
        <f>LOG10(DV3)</f>
        <v>1.5066403055665025</v>
      </c>
      <c r="DX3" s="14">
        <f>$B$3+($B$4*DW3)</f>
        <v>1.9339859016391134</v>
      </c>
      <c r="DY3" s="14">
        <f>$B$6*$B$7*(SQRT(1+(1/$B$5)+(((DW3-$B$8)^2)/$B$9)))</f>
        <v>0.10749827339854287</v>
      </c>
      <c r="DZ3" s="14">
        <f>(10^DY3)*$B$10</f>
        <v>1.28515071898221</v>
      </c>
      <c r="EA3" s="14">
        <f>(10^DX3)*$B$10</f>
        <v>86.186985658420227</v>
      </c>
      <c r="EB3" s="14">
        <f>EA3-DZ3</f>
        <v>84.901834939438018</v>
      </c>
      <c r="EC3" s="14">
        <f>EA3+DZ3</f>
        <v>87.472136377402435</v>
      </c>
      <c r="EE3" s="1" t="s">
        <v>19</v>
      </c>
      <c r="EF3">
        <v>31.35</v>
      </c>
      <c r="EG3" s="14">
        <f>LOG10(EF3)</f>
        <v>1.4962375451667353</v>
      </c>
      <c r="EH3" s="14">
        <f>$B$3+($B$4*EG3)</f>
        <v>1.9073756405365088</v>
      </c>
      <c r="EI3" s="14">
        <f>$B$6*$B$7*(SQRT(1+(1/$B$5)+(((EG3-$B$8)^2)/$B$9)))</f>
        <v>0.10179011238062026</v>
      </c>
      <c r="EJ3" s="14">
        <f>(10^EI3)*$B$10</f>
        <v>1.2683698281106186</v>
      </c>
      <c r="EK3" s="14">
        <f>(10^EH3)*$B$10</f>
        <v>81.064634826756517</v>
      </c>
      <c r="EL3" s="14">
        <f>EK3-EJ3</f>
        <v>79.796264998645896</v>
      </c>
      <c r="EM3" s="14">
        <f>EK3+EJ3</f>
        <v>82.333004654867139</v>
      </c>
      <c r="EO3" s="1" t="s">
        <v>19</v>
      </c>
      <c r="EP3">
        <v>30.29</v>
      </c>
      <c r="EQ3" s="14">
        <f>LOG10(EP3)</f>
        <v>1.4812992733328558</v>
      </c>
      <c r="ER3" s="14">
        <f>$B$3+($B$4*EQ3)</f>
        <v>1.8691635411854448</v>
      </c>
      <c r="ES3" s="14">
        <f>$B$6*$B$7*(SQRT(1+(1/$B$5)+(((EQ3-$B$8)^2)/$B$9)))</f>
        <v>9.5019301846692328E-2</v>
      </c>
      <c r="ET3" s="14">
        <f>(10^ES3)*$B$10</f>
        <v>1.2487488232460526</v>
      </c>
      <c r="EU3" s="14">
        <f>(10^ER3)*$B$10</f>
        <v>74.236815059430953</v>
      </c>
      <c r="EV3" s="14">
        <f>EU3-ET3</f>
        <v>72.988066236184906</v>
      </c>
      <c r="EW3" s="14">
        <f>EU3+ET3</f>
        <v>75.485563882676999</v>
      </c>
      <c r="EY3" s="1" t="s">
        <v>19</v>
      </c>
      <c r="EZ3">
        <v>30.45</v>
      </c>
      <c r="FA3" s="14">
        <f>LOG10(EZ3)</f>
        <v>1.4835872969688941</v>
      </c>
      <c r="FB3" s="14">
        <f>$B$3+($B$4*FA3)</f>
        <v>1.8750163056464308</v>
      </c>
      <c r="FC3" s="14">
        <f>$B$6*$B$7*(SQRT(1+(1/$B$5)+(((FA3-$B$8)^2)/$B$9)))</f>
        <v>9.5934816621479499E-2</v>
      </c>
      <c r="FD3" s="14">
        <f>(10^FC3)*$B$10</f>
        <v>1.2513840256373159</v>
      </c>
      <c r="FE3" s="14">
        <f>(10^FB3)*$B$10</f>
        <v>75.244038293731606</v>
      </c>
      <c r="FF3" s="14">
        <f>FE3-FD3</f>
        <v>73.992654268094284</v>
      </c>
      <c r="FG3" s="14">
        <f>FE3+FD3</f>
        <v>76.495422319368927</v>
      </c>
      <c r="FI3" s="1" t="s">
        <v>19</v>
      </c>
      <c r="FJ3">
        <v>32.6</v>
      </c>
      <c r="FK3" s="14">
        <f>LOG10(FJ3)</f>
        <v>1.5132176000679389</v>
      </c>
      <c r="FL3" s="14">
        <f>$B$3+($B$4*FK3)</f>
        <v>1.9508106209737877</v>
      </c>
      <c r="FM3" s="14">
        <f>$B$6*$B$7*(SQRT(1+(1/$B$5)+(((FK3-$B$8)^2)/$B$9)))</f>
        <v>0.11146387375065782</v>
      </c>
      <c r="FN3" s="14">
        <f>(10^FM3)*$B$10</f>
        <v>1.2969393399855267</v>
      </c>
      <c r="FO3" s="14">
        <f>(10^FL3)*$B$10</f>
        <v>89.591418145220217</v>
      </c>
      <c r="FP3" s="14">
        <f>FO3-FN3</f>
        <v>88.294478805234689</v>
      </c>
      <c r="FQ3" s="14">
        <f>FO3+FN3</f>
        <v>90.888357485205745</v>
      </c>
      <c r="FS3" s="1" t="s">
        <v>19</v>
      </c>
      <c r="FT3">
        <v>34.130000000000003</v>
      </c>
      <c r="FU3" s="14">
        <f>LOG10(FT3)</f>
        <v>1.5331362882786388</v>
      </c>
      <c r="FV3" s="14">
        <f>$B$3+($B$4*FU3)</f>
        <v>2.0017626254167578</v>
      </c>
      <c r="FW3" s="14">
        <f>$B$6*$B$7*(SQRT(1+(1/$B$5)+(((FU3-$B$8)^2)/$B$9)))</f>
        <v>0.12485072600105028</v>
      </c>
      <c r="FX3" s="14">
        <f>(10^FW3)*$B$10</f>
        <v>1.3375391912063879</v>
      </c>
      <c r="FY3" s="14">
        <f>(10^FV3)*$B$10</f>
        <v>100.74382026777563</v>
      </c>
      <c r="FZ3" s="14">
        <f>FY3-FX3</f>
        <v>99.406281076569243</v>
      </c>
      <c r="GA3" s="14">
        <f>FY3+FX3</f>
        <v>102.08135945898202</v>
      </c>
      <c r="GC3" s="1" t="s">
        <v>19</v>
      </c>
      <c r="GD3">
        <v>34.049999999999997</v>
      </c>
      <c r="GE3" s="14">
        <f>LOG10(GD3)</f>
        <v>1.5321171162488039</v>
      </c>
      <c r="GF3" s="14">
        <f>$B$3+($B$4*GE3)</f>
        <v>1.9991555833644399</v>
      </c>
      <c r="GG3" s="14">
        <f>$B$6*$B$7*(SQRT(1+(1/$B$5)+(((GE3-$B$8)^2)/$B$9)))</f>
        <v>0.1241223269070478</v>
      </c>
      <c r="GH3" s="14">
        <f>(10^GG3)*$B$10</f>
        <v>1.3352977494764662</v>
      </c>
      <c r="GI3" s="14">
        <f>(10^GF3)*$B$10</f>
        <v>100.14087308288387</v>
      </c>
      <c r="GJ3" s="14">
        <f>GI3-GH3</f>
        <v>98.805575333407404</v>
      </c>
      <c r="GK3" s="14">
        <f>GI3+GH3</f>
        <v>101.47617083236034</v>
      </c>
      <c r="GM3" s="1" t="s">
        <v>19</v>
      </c>
      <c r="GN3" s="4">
        <v>32.42</v>
      </c>
      <c r="GO3" s="14">
        <f>LOG10(GN3)</f>
        <v>1.5108130105124962</v>
      </c>
      <c r="GP3" s="14">
        <f>$B$3+($B$4*GO3)</f>
        <v>1.9446596808909651</v>
      </c>
      <c r="GQ3" s="14">
        <f>$B$6*$B$7*(SQRT(1+(1/$B$5)+(((GO3-$B$8)^2)/$B$9)))</f>
        <v>0.10998453345818</v>
      </c>
      <c r="GR3" s="14">
        <f>(10^GQ3)*$B$10</f>
        <v>1.2925290821666195</v>
      </c>
      <c r="GS3" s="14">
        <f>(10^GP3)*$B$10</f>
        <v>88.331472655763136</v>
      </c>
      <c r="GT3" s="14">
        <f>GS3-GR3</f>
        <v>87.038943573596512</v>
      </c>
      <c r="GU3" s="14">
        <f>GS3+GR3</f>
        <v>89.62400173792976</v>
      </c>
      <c r="GW3" s="1" t="s">
        <v>19</v>
      </c>
      <c r="GX3">
        <v>33.58</v>
      </c>
      <c r="GY3" s="14">
        <f>LOG10(GX3)</f>
        <v>1.52608069180203</v>
      </c>
      <c r="GZ3" s="14">
        <f>$B$3+($B$4*GY3)</f>
        <v>1.9837144096295924</v>
      </c>
      <c r="HA3" s="14">
        <f>$B$6*$B$7*(SQRT(1+(1/$B$5)+(((GY3-$B$8)^2)/$B$9)))</f>
        <v>0.11989709978664591</v>
      </c>
      <c r="HB3" s="14">
        <f>(10^HA3)*$B$10</f>
        <v>1.3223697012446449</v>
      </c>
      <c r="HC3" s="14">
        <f>(10^GZ3)*$B$10</f>
        <v>96.642954797695268</v>
      </c>
      <c r="HD3" s="14">
        <f>HC3-HB3</f>
        <v>95.320585096450628</v>
      </c>
      <c r="HE3" s="14">
        <f>HC3+HB3</f>
        <v>97.965324498939907</v>
      </c>
      <c r="HG3" s="1" t="s">
        <v>19</v>
      </c>
      <c r="HH3">
        <v>31.35</v>
      </c>
      <c r="HI3" s="14">
        <f>LOG10(HH3)</f>
        <v>1.4962375451667353</v>
      </c>
      <c r="HJ3" s="14">
        <f>$B$3+($B$4*HI3)</f>
        <v>1.9073756405365088</v>
      </c>
      <c r="HK3" s="14">
        <f>$B$6*$B$7*(SQRT(1+(1/$B$5)+(((HI3-$B$8)^2)/$B$9)))</f>
        <v>0.10179011238062026</v>
      </c>
      <c r="HL3" s="14">
        <f>(10^HK3)*$B$10</f>
        <v>1.2683698281106186</v>
      </c>
      <c r="HM3" s="14">
        <f>(10^HJ3)*$B$10</f>
        <v>81.064634826756517</v>
      </c>
      <c r="HN3" s="14">
        <f>HM3-HL3</f>
        <v>79.796264998645896</v>
      </c>
      <c r="HO3" s="14">
        <f>HM3+HL3</f>
        <v>82.333004654867139</v>
      </c>
      <c r="HQ3" s="1" t="s">
        <v>19</v>
      </c>
      <c r="HR3">
        <v>33.67</v>
      </c>
      <c r="HS3" s="14">
        <f>LOG10(HR3)</f>
        <v>1.5272431163880886</v>
      </c>
      <c r="HT3" s="14">
        <f>$B$3+($B$4*HS3)</f>
        <v>1.9866878917207305</v>
      </c>
      <c r="HU3" s="14">
        <f>$B$6*$B$7*(SQRT(1+(1/$B$5)+(((HS3-$B$8)^2)/$B$9)))</f>
        <v>0.12069850157408049</v>
      </c>
      <c r="HV3" s="14">
        <f>(10^HU3)*$B$10</f>
        <v>1.3248121173096301</v>
      </c>
      <c r="HW3" s="14">
        <f>(10^HT3)*$B$10</f>
        <v>97.306910041027621</v>
      </c>
      <c r="HX3" s="14">
        <f>HW3-HV3</f>
        <v>95.982097923717987</v>
      </c>
      <c r="HY3" s="14">
        <f>HW3+HV3</f>
        <v>98.631722158337254</v>
      </c>
      <c r="IA3" s="1" t="s">
        <v>19</v>
      </c>
      <c r="IB3" s="7">
        <v>32.42</v>
      </c>
      <c r="IC3" s="14">
        <f>LOG10(IB3)</f>
        <v>1.5108130105124962</v>
      </c>
      <c r="ID3" s="14">
        <f>$B$3+($B$4*IC3)</f>
        <v>1.9446596808909651</v>
      </c>
      <c r="IE3" s="14">
        <f>$B$6*$B$7*(SQRT(1+(1/$B$5)+(((IC3-$B$8)^2)/$B$9)))</f>
        <v>0.10998453345818</v>
      </c>
      <c r="IF3" s="14">
        <f>(10^IE3)*$B$10</f>
        <v>1.2925290821666195</v>
      </c>
      <c r="IG3" s="14">
        <f>(10^ID3)*$B$10</f>
        <v>88.331472655763136</v>
      </c>
      <c r="IH3" s="14">
        <f>IG3-IF3</f>
        <v>87.038943573596512</v>
      </c>
      <c r="II3" s="14">
        <f>IG3+IF3</f>
        <v>89.62400173792976</v>
      </c>
      <c r="IK3" s="1" t="s">
        <v>19</v>
      </c>
      <c r="IL3" s="16">
        <v>32.869999999999997</v>
      </c>
      <c r="IM3" s="14">
        <f>LOG10(IL3)</f>
        <v>1.5167997040816243</v>
      </c>
      <c r="IN3" s="14">
        <f>$B$3+($B$4*IM3)</f>
        <v>1.959973643040795</v>
      </c>
      <c r="IO3" s="14">
        <f>$B$6*$B$7*(SQRT(1+(1/$B$5)+(((IM3-$B$8)^2)/$B$9)))</f>
        <v>0.11372734765834049</v>
      </c>
      <c r="IP3" s="14">
        <f>(10^IO3)*$B$10</f>
        <v>1.3037164271837436</v>
      </c>
      <c r="IQ3" s="14">
        <f>(10^IN3)*$B$10</f>
        <v>91.501756954234764</v>
      </c>
      <c r="IR3" s="14">
        <f>IQ3-IP3</f>
        <v>90.19804052705102</v>
      </c>
      <c r="IS3" s="14">
        <f>IQ3+IP3</f>
        <v>92.805473381418508</v>
      </c>
      <c r="IU3" s="1" t="s">
        <v>19</v>
      </c>
      <c r="IV3" s="4">
        <v>31.94</v>
      </c>
      <c r="IW3" s="14">
        <f>LOG10(IV3)</f>
        <v>1.504334911802464</v>
      </c>
      <c r="IX3" s="14">
        <f>$B$3+($B$4*IW3)</f>
        <v>1.9280887043907029</v>
      </c>
      <c r="IY3" s="14">
        <f>$B$6*$B$7*(SQRT(1+(1/$B$5)+(((IW3-$B$8)^2)/$B$9)))</f>
        <v>0.10617082030871455</v>
      </c>
      <c r="IZ3" s="14">
        <f>(10^IY3)*$B$10</f>
        <v>1.2812285583389429</v>
      </c>
      <c r="JB3" s="1" t="s">
        <v>19</v>
      </c>
      <c r="JC3" s="4">
        <v>30.91</v>
      </c>
      <c r="JD3" s="14">
        <f>LOG10(JC3)</f>
        <v>1.4900990050633049</v>
      </c>
      <c r="JE3" s="14">
        <f>$B$3+($B$4*JD3)</f>
        <v>1.8916732549519337</v>
      </c>
      <c r="JF3" s="14">
        <f>$B$6*$B$7*(SQRT(1+(1/$B$5)+(((JD3-$B$8)^2)/$B$9)))</f>
        <v>9.878763642351672E-2</v>
      </c>
      <c r="JG3" s="14">
        <f>(10^JF3)*$B$10</f>
        <v>1.2596312503229492</v>
      </c>
      <c r="JH3" s="14">
        <f>(10^JE3)*$B$10</f>
        <v>78.186008986136997</v>
      </c>
      <c r="JI3" s="14">
        <f>JH3-JG3</f>
        <v>76.926377735814043</v>
      </c>
      <c r="JJ3" s="14">
        <f>JH3+JG3</f>
        <v>79.445640236459951</v>
      </c>
      <c r="JL3" s="1" t="s">
        <v>19</v>
      </c>
      <c r="JM3" s="4">
        <v>32.32</v>
      </c>
      <c r="JN3" s="14">
        <f>LOG10(JM3)</f>
        <v>1.5094713521025485</v>
      </c>
      <c r="JO3" s="14">
        <f>$B$3+($B$4*JN3)</f>
        <v>1.9412277186783187</v>
      </c>
      <c r="JP3" s="14">
        <f>$B$6*$B$7*(SQRT(1+(1/$B$5)+(((JN3-$B$8)^2)/$B$9)))</f>
        <v>0.10917369981248942</v>
      </c>
      <c r="JQ3" s="14">
        <f>(10^JP3)*$B$10</f>
        <v>1.2901181642741133</v>
      </c>
      <c r="JR3" s="14">
        <f>(10^JO3)*$B$10</f>
        <v>87.63619414597251</v>
      </c>
      <c r="JS3" s="14">
        <f>JR3-JQ3</f>
        <v>86.346075981698391</v>
      </c>
      <c r="JT3" s="14">
        <f>JR3+JQ3</f>
        <v>88.92631231024663</v>
      </c>
    </row>
    <row r="4" spans="1:280" x14ac:dyDescent="0.25">
      <c r="A4" s="1" t="s">
        <v>1</v>
      </c>
      <c r="B4">
        <v>2.5579999999999998</v>
      </c>
      <c r="F4" s="14"/>
      <c r="G4" s="14"/>
      <c r="H4" s="14"/>
      <c r="I4" s="14"/>
      <c r="J4" s="14"/>
      <c r="K4" s="14"/>
      <c r="L4" s="14"/>
      <c r="M4" s="14"/>
      <c r="AJ4">
        <v>32.36</v>
      </c>
      <c r="AK4" s="14">
        <f t="shared" ref="AK4:AK9" si="0">LOG10(AJ4)</f>
        <v>1.5100085129402347</v>
      </c>
      <c r="AL4" s="14">
        <f t="shared" ref="AL4:AL9" si="1">$B$3+($B$4*AK4)</f>
        <v>1.9426017761011205</v>
      </c>
      <c r="AM4" s="14">
        <f t="shared" ref="AM4:AM9" si="2">$B$6*$B$7*(SQRT(1+(1/$B$5)+(((AK4-$B$8)^2)/$B$9)))</f>
        <v>0.10949705841657584</v>
      </c>
      <c r="AN4" s="14">
        <f t="shared" ref="AN4:AN9" si="3">(10^AM4)*$B$10</f>
        <v>1.291079093250056</v>
      </c>
      <c r="AO4" s="14">
        <f t="shared" ref="AO4:AO9" si="4">(10^AL4)*$B$10</f>
        <v>87.913903999844493</v>
      </c>
      <c r="AP4" s="14">
        <f t="shared" ref="AP4:AP9" si="5">AO4-AN4</f>
        <v>86.622824906594431</v>
      </c>
      <c r="AQ4" s="14">
        <f t="shared" ref="AQ4:AQ9" si="6">AO4+AN4</f>
        <v>89.204983093094555</v>
      </c>
      <c r="BD4">
        <v>33.14</v>
      </c>
      <c r="BE4" s="14">
        <f t="shared" ref="BE4:BE21" si="7">LOG10(BD4)</f>
        <v>1.5203525040833179</v>
      </c>
      <c r="BF4" s="14">
        <f t="shared" ref="BF4:BF21" si="8">$B$3+($B$4*BE4)</f>
        <v>1.9690617054451272</v>
      </c>
      <c r="BG4" s="14">
        <f t="shared" ref="BG4:BG21" si="9">$B$6*$B$7*(SQRT(1+(1/$B$5)+(((BE4-$B$8)^2)/$B$9)))</f>
        <v>0.11603920762247565</v>
      </c>
      <c r="BH4" s="14">
        <f t="shared" ref="BH4:BH21" si="10">(10^BG4)*$B$10</f>
        <v>1.3106749457984148</v>
      </c>
      <c r="BI4" s="14">
        <f t="shared" ref="BI4:BI21" si="11">(10^BF4)*$B$10</f>
        <v>93.43670085249056</v>
      </c>
      <c r="BJ4" s="14">
        <f t="shared" ref="BJ4:BJ21" si="12">BI4-BH4</f>
        <v>92.126025906692149</v>
      </c>
      <c r="BK4" s="14">
        <f t="shared" ref="BK4:BK21" si="13">BI4+BH4</f>
        <v>94.747375798288971</v>
      </c>
      <c r="BN4">
        <v>31.32</v>
      </c>
      <c r="BO4" s="14">
        <f t="shared" ref="BO4:BO33" si="14">LOG10(BN4)</f>
        <v>1.4958217533859057</v>
      </c>
      <c r="BP4" s="14">
        <f t="shared" ref="BP4:BP33" si="15">$B$3+($B$4*BO4)</f>
        <v>1.9063120451611466</v>
      </c>
      <c r="BQ4" s="14">
        <f t="shared" ref="BQ4:BQ33" si="16">$B$6*$B$7*(SQRT(1+(1/$B$5)+(((BO4-$B$8)^2)/$B$9)))</f>
        <v>0.1015776945750381</v>
      </c>
      <c r="BR4" s="14">
        <f t="shared" ref="BR4:BR33" si="17">(10^BQ4)*$B$10</f>
        <v>1.2677496073423593</v>
      </c>
      <c r="BS4" s="14">
        <f t="shared" ref="BS4:BS33" si="18">(10^BP4)*$B$10</f>
        <v>80.866348909567705</v>
      </c>
      <c r="BT4" s="14">
        <f t="shared" ref="BT4:BT33" si="19">BS4-BR4</f>
        <v>79.598599302225352</v>
      </c>
      <c r="BU4" s="14">
        <f t="shared" ref="BU4:BU33" si="20">BS4+BR4</f>
        <v>82.134098516910058</v>
      </c>
      <c r="BX4">
        <v>32.119999999999997</v>
      </c>
      <c r="BY4" s="14">
        <f t="shared" ref="BY4:BY6" si="21">LOG10(BX4)</f>
        <v>1.5067755366066433</v>
      </c>
      <c r="BZ4" s="14">
        <f t="shared" ref="BZ4:BZ6" si="22">$B$3+($B$4*BY4)</f>
        <v>1.9343318226397934</v>
      </c>
      <c r="CA4" s="14">
        <f t="shared" ref="CA4:CA6" si="23">$B$6*$B$7*(SQRT(1+(1/$B$5)+(((BY4-$B$8)^2)/$B$9)))</f>
        <v>0.10757718310190557</v>
      </c>
      <c r="CB4" s="14">
        <f t="shared" ref="CB4:CB6" si="24">(10^CA4)*$B$10</f>
        <v>1.285384247336322</v>
      </c>
      <c r="CC4" s="14">
        <f t="shared" ref="CC4:CC6" si="25">(10^BZ4)*$B$10</f>
        <v>86.255662020401417</v>
      </c>
      <c r="CD4" s="14">
        <f t="shared" ref="CD4:CD6" si="26">CC4-CB4</f>
        <v>84.970277773065092</v>
      </c>
      <c r="CE4" s="14">
        <f t="shared" ref="CE4:CE6" si="27">CC4+CB4</f>
        <v>87.541046267737741</v>
      </c>
      <c r="CH4" s="7">
        <v>31.33</v>
      </c>
      <c r="CI4" s="14">
        <f t="shared" ref="CI4:CI35" si="28">LOG10(CH4)</f>
        <v>1.4959603948817051</v>
      </c>
      <c r="CJ4" s="14">
        <f t="shared" ref="CJ4:CJ35" si="29">$B$3+($B$4*CI4)</f>
        <v>1.9066666901074014</v>
      </c>
      <c r="CK4" s="14">
        <f t="shared" ref="CK4:CK35" si="30">$B$6*$B$7*(SQRT(1+(1/$B$5)+(((CI4-$B$8)^2)/$B$9)))</f>
        <v>0.10164838123539596</v>
      </c>
      <c r="CL4" s="14">
        <f t="shared" ref="CL4:CL35" si="31">(10^CK4)*$B$10</f>
        <v>1.2679559656610575</v>
      </c>
      <c r="CM4" s="14">
        <f t="shared" ref="CM4:CM35" si="32">(10^CJ4)*$B$10</f>
        <v>80.932411353185898</v>
      </c>
      <c r="CN4" s="14">
        <f t="shared" ref="CN4:CN35" si="33">CM4-CL4</f>
        <v>79.664455387524839</v>
      </c>
      <c r="CO4" s="14">
        <f t="shared" ref="CO4:CO35" si="34">CM4+CL4</f>
        <v>82.200367318846958</v>
      </c>
      <c r="CP4" s="21"/>
      <c r="CR4">
        <v>31.7</v>
      </c>
      <c r="CS4" s="14">
        <f>LOG10(CR4)</f>
        <v>1.5010592622177514</v>
      </c>
      <c r="CT4" s="14">
        <f>$B$3+($B$4*CS4)</f>
        <v>1.9197095927530081</v>
      </c>
      <c r="CU4" s="14">
        <f>$B$6*$B$7*(SQRT(1+(1/$B$5)+(((CS4-$B$8)^2)/$B$9)))</f>
        <v>0.10434428344853885</v>
      </c>
      <c r="CV4" s="14">
        <f>(10^CU4)*$B$10</f>
        <v>1.2758513385076757</v>
      </c>
      <c r="CW4" s="14">
        <f>(10^CT4)*$B$10</f>
        <v>83.399871767747172</v>
      </c>
      <c r="CX4" s="14">
        <f>CW4-CV4</f>
        <v>82.124020429239494</v>
      </c>
      <c r="CY4" s="14">
        <f>CW4+CV4</f>
        <v>84.67572310625485</v>
      </c>
      <c r="DB4">
        <v>31.67</v>
      </c>
      <c r="DC4" s="14">
        <f t="shared" ref="DC4:DC7" si="35">LOG10(DB4)</f>
        <v>1.5006480633719119</v>
      </c>
      <c r="DD4" s="14">
        <f t="shared" ref="DD4:DD7" si="36">$B$3+($B$4*DC4)</f>
        <v>1.9186577461053504</v>
      </c>
      <c r="DE4" s="14">
        <f t="shared" ref="DE4:DE7" si="37">$B$6*$B$7*(SQRT(1+(1/$B$5)+(((DC4-$B$8)^2)/$B$9)))</f>
        <v>0.1041200959087787</v>
      </c>
      <c r="DF4" s="14">
        <f t="shared" ref="DF4:DF7" si="38">(10^DE4)*$B$10</f>
        <v>1.2751929001175877</v>
      </c>
      <c r="DG4" s="14">
        <f t="shared" ref="DG4:DG7" si="39">(10^DD4)*$B$10</f>
        <v>83.198124490826515</v>
      </c>
      <c r="DH4" s="14">
        <f t="shared" ref="DH4:DH7" si="40">DG4-DF4</f>
        <v>81.922931590708927</v>
      </c>
      <c r="DI4" s="14">
        <f t="shared" ref="DI4:DI7" si="41">DG4+DF4</f>
        <v>84.473317390944104</v>
      </c>
      <c r="DL4">
        <v>33.76</v>
      </c>
      <c r="DM4" s="14">
        <f>LOG10(DL4)</f>
        <v>1.5284024379536174</v>
      </c>
      <c r="DN4" s="14">
        <f>$B$3+($B$4*DM4)</f>
        <v>1.9896534362853533</v>
      </c>
      <c r="DO4" s="14">
        <f>$B$6*$B$7*(SQRT(1+(1/$B$5)+(((DM4-$B$8)^2)/$B$9)))</f>
        <v>0.12150370468175564</v>
      </c>
      <c r="DP4" s="14">
        <f>(10^DO4)*$B$10</f>
        <v>1.3272706618835086</v>
      </c>
      <c r="DQ4" s="14">
        <f>(10^DN4)*$B$10</f>
        <v>97.97363611765546</v>
      </c>
      <c r="DR4" s="14">
        <f>DQ4-DP4</f>
        <v>96.646365455771956</v>
      </c>
      <c r="DS4" s="14">
        <f>DQ4+DP4</f>
        <v>99.300906779538963</v>
      </c>
      <c r="DV4">
        <v>32.770000000000003</v>
      </c>
      <c r="DW4" s="14">
        <f>LOG10(DV4)</f>
        <v>1.5154764413823758</v>
      </c>
      <c r="DX4" s="14">
        <f>$B$3+($B$4*DW4)</f>
        <v>1.956588737056117</v>
      </c>
      <c r="DY4" s="14">
        <f>$B$6*$B$7*(SQRT(1+(1/$B$5)+(((DW4-$B$8)^2)/$B$9)))</f>
        <v>0.1128830923928114</v>
      </c>
      <c r="DZ4" s="14">
        <f>(10^DY4)*$B$10</f>
        <v>1.3011845038847989</v>
      </c>
      <c r="EA4" s="14">
        <f>(10^DX4)*$B$10</f>
        <v>90.791361164532347</v>
      </c>
      <c r="EB4" s="14">
        <f>EA4-DZ4</f>
        <v>89.490176660647549</v>
      </c>
      <c r="EC4" s="14">
        <f>EA4+DZ4</f>
        <v>92.092545668417145</v>
      </c>
      <c r="EF4">
        <v>29.71</v>
      </c>
      <c r="EG4" s="14">
        <f>LOG10(EF4)</f>
        <v>1.4729026518036641</v>
      </c>
      <c r="EH4" s="14">
        <f>$B$3+($B$4*EG4)</f>
        <v>1.8476849833137727</v>
      </c>
      <c r="EI4" s="14">
        <f>$B$6*$B$7*(SQRT(1+(1/$B$5)+(((EG4-$B$8)^2)/$B$9)))</f>
        <v>9.2075313895748898E-2</v>
      </c>
      <c r="EJ4" s="14">
        <f>(10^EI4)*$B$10</f>
        <v>1.2403124527064324</v>
      </c>
      <c r="EK4" s="14">
        <f>(10^EH4)*$B$10</f>
        <v>70.654653914875141</v>
      </c>
      <c r="EL4" s="14">
        <f>EK4-EJ4</f>
        <v>69.414341462168707</v>
      </c>
      <c r="EM4" s="14">
        <f>EK4+EJ4</f>
        <v>71.894966367581574</v>
      </c>
      <c r="EP4">
        <v>33.42</v>
      </c>
      <c r="EQ4" s="14">
        <f>LOG10(EP4)</f>
        <v>1.5240064455573725</v>
      </c>
      <c r="ER4" s="14">
        <f>$B$3+($B$4*EQ4)</f>
        <v>1.9784084877357588</v>
      </c>
      <c r="ES4" s="14">
        <f>$B$6*$B$7*(SQRT(1+(1/$B$5)+(((EQ4-$B$8)^2)/$B$9)))</f>
        <v>0.11848226337998595</v>
      </c>
      <c r="ET4" s="14">
        <f>(10^ES4)*$B$10</f>
        <v>1.3180687196997136</v>
      </c>
      <c r="EU4" s="14">
        <f>(10^ER4)*$B$10</f>
        <v>95.469418623752816</v>
      </c>
      <c r="EV4" s="14">
        <f>EU4-ET4</f>
        <v>94.151349904053106</v>
      </c>
      <c r="EW4" s="14">
        <f>EU4+ET4</f>
        <v>96.787487343452526</v>
      </c>
      <c r="EZ4">
        <v>35.68</v>
      </c>
      <c r="FA4" s="14">
        <f t="shared" ref="FA4:FA9" si="42">LOG10(EZ4)</f>
        <v>1.5524248457040855</v>
      </c>
      <c r="FB4" s="14">
        <f t="shared" ref="FB4:FB9" si="43">$B$3+($B$4*FA4)</f>
        <v>2.0511027553110504</v>
      </c>
      <c r="FC4" s="14">
        <f t="shared" ref="FC4:FC9" si="44">$B$6*$B$7*(SQRT(1+(1/$B$5)+(((FA4-$B$8)^2)/$B$9)))</f>
        <v>0.13934193019720006</v>
      </c>
      <c r="FD4" s="14">
        <f t="shared" ref="FD4:FD9" si="45">(10^FC4)*$B$10</f>
        <v>1.3829221106297038</v>
      </c>
      <c r="FE4" s="14">
        <f t="shared" ref="FE4:FE9" si="46">(10^FB4)*$B$10</f>
        <v>112.8648075651676</v>
      </c>
      <c r="FF4" s="14">
        <f t="shared" ref="FF4:FF9" si="47">FE4-FD4</f>
        <v>111.48188545453789</v>
      </c>
      <c r="FG4" s="14">
        <f t="shared" ref="FG4:FG9" si="48">FE4+FD4</f>
        <v>114.2477296757973</v>
      </c>
      <c r="FJ4">
        <v>32.1</v>
      </c>
      <c r="FK4" s="14">
        <f t="shared" ref="FK4:FK67" si="49">LOG10(FJ4)</f>
        <v>1.5065050324048721</v>
      </c>
      <c r="FL4" s="14">
        <f t="shared" ref="FL4:FL67" si="50">$B$3+($B$4*FK4)</f>
        <v>1.9336398728916628</v>
      </c>
      <c r="FM4" s="14">
        <f t="shared" ref="FM4:FM67" si="51">$B$6*$B$7*(SQRT(1+(1/$B$5)+(((FK4-$B$8)^2)/$B$9)))</f>
        <v>0.10741945342491367</v>
      </c>
      <c r="FN4" s="14">
        <f t="shared" ref="FN4:FN67" si="52">(10^FM4)*$B$10</f>
        <v>1.2849174985327054</v>
      </c>
      <c r="FO4" s="14">
        <f t="shared" ref="FO4:FO67" si="53">(10^FL4)*$B$10</f>
        <v>86.118342610614832</v>
      </c>
      <c r="FP4" s="14">
        <f t="shared" ref="FP4:FP67" si="54">FO4-FN4</f>
        <v>84.833425112082125</v>
      </c>
      <c r="FQ4" s="14">
        <f t="shared" ref="FQ4:FQ67" si="55">FO4+FN4</f>
        <v>87.403260109147539</v>
      </c>
      <c r="FT4">
        <v>32.82</v>
      </c>
      <c r="FU4" s="14">
        <f t="shared" ref="FU4" si="56">LOG10(FT4)</f>
        <v>1.5161385767170743</v>
      </c>
      <c r="FV4" s="14">
        <f t="shared" ref="FV4" si="57">$B$3+($B$4*FU4)</f>
        <v>1.9582824792422757</v>
      </c>
      <c r="FW4" s="14">
        <f t="shared" ref="FW4" si="58">$B$6*$B$7*(SQRT(1+(1/$B$5)+(((FU4-$B$8)^2)/$B$9)))</f>
        <v>0.11330437370260563</v>
      </c>
      <c r="FX4" s="14">
        <f t="shared" ref="FX4" si="59">(10^FW4)*$B$10</f>
        <v>1.3024473121651057</v>
      </c>
      <c r="FY4" s="14">
        <f t="shared" ref="FY4" si="60">(10^FV4)*$B$10</f>
        <v>91.146137519082046</v>
      </c>
      <c r="FZ4" s="14">
        <f t="shared" ref="FZ4" si="61">FY4-FX4</f>
        <v>89.843690206916946</v>
      </c>
      <c r="GA4" s="14">
        <f t="shared" ref="GA4" si="62">FY4+FX4</f>
        <v>92.448584831247146</v>
      </c>
      <c r="GD4">
        <v>33.69</v>
      </c>
      <c r="GE4" s="14">
        <f t="shared" ref="GE4" si="63">LOG10(GD4)</f>
        <v>1.5275010109811202</v>
      </c>
      <c r="GF4" s="14">
        <f t="shared" ref="GF4" si="64">$B$3+($B$4*GE4)</f>
        <v>1.9873475860897054</v>
      </c>
      <c r="GG4" s="14">
        <f t="shared" ref="GG4" si="65">$B$6*$B$7*(SQRT(1+(1/$B$5)+(((GE4-$B$8)^2)/$B$9)))</f>
        <v>0.12087711253695595</v>
      </c>
      <c r="GH4" s="14">
        <f t="shared" ref="GH4" si="66">(10^GG4)*$B$10</f>
        <v>1.3253570807909867</v>
      </c>
      <c r="GI4" s="14">
        <f t="shared" ref="GI4" si="67">(10^GF4)*$B$10</f>
        <v>97.454831791162007</v>
      </c>
      <c r="GJ4" s="14">
        <f t="shared" ref="GJ4" si="68">GI4-GH4</f>
        <v>96.129474710371028</v>
      </c>
      <c r="GK4" s="14">
        <f t="shared" ref="GK4" si="69">GI4+GH4</f>
        <v>98.780188871952987</v>
      </c>
      <c r="GN4">
        <v>31.48</v>
      </c>
      <c r="GO4" s="14">
        <f t="shared" ref="GO4:GO10" si="70">LOG10(GN4)</f>
        <v>1.4980347236870271</v>
      </c>
      <c r="GP4" s="14">
        <f t="shared" ref="GP4:GP10" si="71">$B$3+($B$4*GO4)</f>
        <v>1.911972823191415</v>
      </c>
      <c r="GQ4" s="14">
        <f t="shared" ref="GQ4:GQ10" si="72">$B$6*$B$7*(SQRT(1+(1/$B$5)+(((GO4-$B$8)^2)/$B$9)))</f>
        <v>0.10272277871350825</v>
      </c>
      <c r="GR4" s="14">
        <f t="shared" ref="GR4:GR10" si="73">(10^GQ4)*$B$10</f>
        <v>1.271096634530714</v>
      </c>
      <c r="GS4" s="14">
        <f t="shared" ref="GS4:GS10" si="74">(10^GP4)*$B$10</f>
        <v>81.927294502427031</v>
      </c>
      <c r="GT4" s="14">
        <f t="shared" ref="GT4:GT10" si="75">GS4-GR4</f>
        <v>80.656197867896324</v>
      </c>
      <c r="GU4" s="14">
        <f t="shared" ref="GU4:GU10" si="76">GS4+GR4</f>
        <v>83.198391136957738</v>
      </c>
      <c r="GW4" s="1"/>
      <c r="GX4">
        <v>32.71</v>
      </c>
      <c r="GY4" s="14">
        <f t="shared" ref="GY4:GY67" si="77">LOG10(GX4)</f>
        <v>1.5146805441249815</v>
      </c>
      <c r="GZ4" s="14">
        <f t="shared" ref="GZ4:GZ67" si="78">$B$3+($B$4*GY4)</f>
        <v>1.9545528318717027</v>
      </c>
      <c r="HA4" s="14">
        <f t="shared" ref="HA4:HA67" si="79">$B$6*$B$7*(SQRT(1+(1/$B$5)+(((GY4-$B$8)^2)/$B$9)))</f>
        <v>0.11237983855831719</v>
      </c>
      <c r="HB4" s="14">
        <f t="shared" ref="HB4:HB67" si="80">(10^HA4)*$B$10</f>
        <v>1.2996775843555679</v>
      </c>
      <c r="HC4" s="14">
        <f t="shared" ref="HC4:HC67" si="81">(10^GZ4)*$B$10</f>
        <v>90.366741395986679</v>
      </c>
      <c r="HD4" s="14">
        <f t="shared" ref="HD4:HD67" si="82">HC4-HB4</f>
        <v>89.067063811631115</v>
      </c>
      <c r="HE4" s="14">
        <f t="shared" ref="HE4:HE67" si="83">HC4+HB4</f>
        <v>91.666418980342243</v>
      </c>
      <c r="IB4" s="7">
        <v>32.299999999999997</v>
      </c>
      <c r="IC4" s="14">
        <f t="shared" ref="IC4:IC11" si="84">LOG10(IB4)</f>
        <v>1.5092025223311027</v>
      </c>
      <c r="ID4" s="14">
        <f t="shared" ref="ID4:ID11" si="85">$B$3+($B$4*IC4)</f>
        <v>1.9405400521229605</v>
      </c>
      <c r="IE4" s="14">
        <f t="shared" ref="IE4:IE11" si="86">$B$6*$B$7*(SQRT(1+(1/$B$5)+(((IC4-$B$8)^2)/$B$9)))</f>
        <v>0.10901251562924487</v>
      </c>
      <c r="IF4" s="14">
        <f t="shared" ref="IF4:IF11" si="87">(10^IE4)*$B$10</f>
        <v>1.2896394382774798</v>
      </c>
      <c r="IG4" s="14">
        <f t="shared" ref="IG4:IG11" si="88">(10^ID4)*$B$10</f>
        <v>87.497539855573066</v>
      </c>
      <c r="IH4" s="14">
        <f t="shared" ref="IH4:IH11" si="89">IG4-IF4</f>
        <v>86.207900417295591</v>
      </c>
      <c r="II4" s="14">
        <f t="shared" ref="II4:II11" si="90">IG4+IF4</f>
        <v>88.787179293850542</v>
      </c>
      <c r="IL4" s="4">
        <v>32.92</v>
      </c>
      <c r="IM4" s="14">
        <f t="shared" ref="IM4:IM36" si="91">LOG10(IL4)</f>
        <v>1.5174598265402321</v>
      </c>
      <c r="IN4" s="14">
        <f t="shared" ref="IN4:IN36" si="92">$B$3+($B$4*IM4)</f>
        <v>1.9616622362899134</v>
      </c>
      <c r="IO4" s="14">
        <f t="shared" ref="IO4:IO36" si="93">$B$6*$B$7*(SQRT(1+(1/$B$5)+(((IM4-$B$8)^2)/$B$9)))</f>
        <v>0.11415197970390999</v>
      </c>
      <c r="IP4" s="14">
        <f t="shared" ref="IP4:IP36" si="94">(10^IO4)*$B$10</f>
        <v>1.304991761147464</v>
      </c>
      <c r="IQ4" s="14">
        <f t="shared" ref="IQ4:IQ36" si="95">(10^IN4)*$B$10</f>
        <v>91.858220186444584</v>
      </c>
      <c r="IR4" s="14">
        <f t="shared" ref="IR4:IR36" si="96">IQ4-IP4</f>
        <v>90.553228425297121</v>
      </c>
      <c r="IS4" s="14">
        <f t="shared" ref="IS4:IS36" si="97">IQ4+IP4</f>
        <v>93.163211947592046</v>
      </c>
      <c r="IV4">
        <v>30.1</v>
      </c>
      <c r="IW4" s="14">
        <f t="shared" ref="IW4" si="98">LOG10(IV4)</f>
        <v>1.4785664955938433</v>
      </c>
      <c r="IX4" s="14">
        <f t="shared" ref="IX4" si="99">$B$3+($B$4*IW4)</f>
        <v>1.8621730957290512</v>
      </c>
      <c r="IY4" s="14">
        <f t="shared" ref="IY4" si="100">$B$6*$B$7*(SQRT(1+(1/$B$5)+(((IW4-$B$8)^2)/$B$9)))</f>
        <v>9.3988000286406012E-2</v>
      </c>
      <c r="IZ4" s="14">
        <f t="shared" ref="IZ4" si="101">(10^IY4)*$B$10</f>
        <v>1.2457869879332164</v>
      </c>
      <c r="JC4">
        <v>32.85</v>
      </c>
      <c r="JD4" s="14">
        <f t="shared" ref="JD4:JD24" si="102">LOG10(JC4)</f>
        <v>1.5165353738957996</v>
      </c>
      <c r="JE4" s="14">
        <f t="shared" ref="JE4:JE24" si="103">$B$3+($B$4*JD4)</f>
        <v>1.9592974864254553</v>
      </c>
      <c r="JF4" s="14">
        <f t="shared" ref="JF4:JF24" si="104">$B$6*$B$7*(SQRT(1+(1/$B$5)+(((JD4-$B$8)^2)/$B$9)))</f>
        <v>0.11355795718202091</v>
      </c>
      <c r="JG4" s="14">
        <f t="shared" ref="JG4:JG24" si="105">(10^JF4)*$B$10</f>
        <v>1.3032080300150752</v>
      </c>
      <c r="JH4" s="14">
        <f t="shared" ref="JH4:JH24" si="106">(10^JE4)*$B$10</f>
        <v>91.359407964637541</v>
      </c>
      <c r="JI4" s="14">
        <f t="shared" ref="JI4:JI24" si="107">JH4-JG4</f>
        <v>90.05619993462247</v>
      </c>
      <c r="JJ4" s="14">
        <f t="shared" ref="JJ4:JJ24" si="108">JH4+JG4</f>
        <v>92.662615994652612</v>
      </c>
      <c r="JM4">
        <v>29.01</v>
      </c>
      <c r="JN4" s="14">
        <f t="shared" ref="JN4:JN37" si="109">LOG10(JM4)</f>
        <v>1.462547728802664</v>
      </c>
      <c r="JO4" s="14">
        <f t="shared" ref="JO4:JO37" si="110">$B$3+($B$4*JN4)</f>
        <v>1.8211970902772143</v>
      </c>
      <c r="JP4" s="14">
        <f t="shared" ref="JP4:JP37" si="111">$B$6*$B$7*(SQRT(1+(1/$B$5)+(((JN4-$B$8)^2)/$B$9)))</f>
        <v>8.9414903632008075E-2</v>
      </c>
      <c r="JQ4" s="14">
        <f t="shared" ref="JQ4:JQ37" si="112">(10^JP4)*$B$10</f>
        <v>1.2327377449581605</v>
      </c>
      <c r="JR4" s="14">
        <f t="shared" ref="JR4:JR37" si="113">(10^JO4)*$B$10</f>
        <v>66.474163417598263</v>
      </c>
      <c r="JS4" s="14">
        <f t="shared" ref="JS4:JS37" si="114">JR4-JQ4</f>
        <v>65.241425672640105</v>
      </c>
      <c r="JT4" s="14">
        <f t="shared" ref="JT4:JT37" si="115">JR4+JQ4</f>
        <v>67.70690116255642</v>
      </c>
    </row>
    <row r="5" spans="1:280" x14ac:dyDescent="0.25">
      <c r="A5" s="1" t="s">
        <v>0</v>
      </c>
      <c r="B5">
        <v>10</v>
      </c>
      <c r="AJ5">
        <v>32.020000000000003</v>
      </c>
      <c r="AK5" s="14">
        <f t="shared" si="0"/>
        <v>1.5054213275832811</v>
      </c>
      <c r="AL5" s="14">
        <f t="shared" si="1"/>
        <v>1.9308677559580327</v>
      </c>
      <c r="AM5" s="14">
        <f t="shared" si="2"/>
        <v>0.10679216532669317</v>
      </c>
      <c r="AN5" s="14">
        <f t="shared" si="3"/>
        <v>1.2830629236504911</v>
      </c>
      <c r="AO5" s="14">
        <f t="shared" si="4"/>
        <v>85.570396843574002</v>
      </c>
      <c r="AP5" s="14">
        <f t="shared" si="5"/>
        <v>84.287333919923512</v>
      </c>
      <c r="AQ5" s="14">
        <f t="shared" si="6"/>
        <v>86.853459767224493</v>
      </c>
      <c r="BD5">
        <v>28.59</v>
      </c>
      <c r="BE5" s="14">
        <f t="shared" si="7"/>
        <v>1.4562141553579888</v>
      </c>
      <c r="BF5" s="14">
        <f t="shared" si="8"/>
        <v>1.8049958094057352</v>
      </c>
      <c r="BG5" s="14">
        <f t="shared" si="9"/>
        <v>8.8355099703671669E-2</v>
      </c>
      <c r="BH5" s="14">
        <f t="shared" si="10"/>
        <v>1.2297331764343029</v>
      </c>
      <c r="BI5" s="14">
        <f t="shared" si="11"/>
        <v>64.040040741084994</v>
      </c>
      <c r="BJ5" s="14">
        <f t="shared" si="12"/>
        <v>62.810307564650692</v>
      </c>
      <c r="BK5" s="14">
        <f t="shared" si="13"/>
        <v>65.269773917519302</v>
      </c>
      <c r="BN5">
        <v>32.840000000000003</v>
      </c>
      <c r="BO5" s="14">
        <f t="shared" si="14"/>
        <v>1.5164031484474032</v>
      </c>
      <c r="BP5" s="14">
        <f t="shared" si="15"/>
        <v>1.958959253728457</v>
      </c>
      <c r="BQ5" s="14">
        <f t="shared" si="16"/>
        <v>0.11347336211442995</v>
      </c>
      <c r="BR5" s="14">
        <f t="shared" si="17"/>
        <v>1.3029542063090134</v>
      </c>
      <c r="BS5" s="14">
        <f t="shared" si="18"/>
        <v>91.288284083338596</v>
      </c>
      <c r="BT5" s="14">
        <f t="shared" si="19"/>
        <v>89.985329877029585</v>
      </c>
      <c r="BU5" s="14">
        <f t="shared" si="20"/>
        <v>92.591238289647606</v>
      </c>
      <c r="BX5">
        <v>31.36</v>
      </c>
      <c r="BY5" s="14">
        <f t="shared" si="21"/>
        <v>1.4963760540124009</v>
      </c>
      <c r="BZ5" s="14">
        <f t="shared" si="22"/>
        <v>1.9077299461637214</v>
      </c>
      <c r="CA5" s="14">
        <f t="shared" si="23"/>
        <v>0.10186115603130705</v>
      </c>
      <c r="CB5" s="14">
        <f t="shared" si="24"/>
        <v>1.2685773301568464</v>
      </c>
      <c r="CC5" s="14">
        <f t="shared" si="25"/>
        <v>81.130795868412321</v>
      </c>
      <c r="CD5" s="14">
        <f t="shared" si="26"/>
        <v>79.862218538255476</v>
      </c>
      <c r="CE5" s="14">
        <f t="shared" si="27"/>
        <v>82.399373198569165</v>
      </c>
      <c r="CH5" s="7">
        <v>32.840000000000003</v>
      </c>
      <c r="CI5" s="14">
        <f t="shared" si="28"/>
        <v>1.5164031484474032</v>
      </c>
      <c r="CJ5" s="14">
        <f t="shared" si="29"/>
        <v>1.958959253728457</v>
      </c>
      <c r="CK5" s="14">
        <f t="shared" si="30"/>
        <v>0.11347336211442995</v>
      </c>
      <c r="CL5" s="14">
        <f t="shared" si="31"/>
        <v>1.3029542063090134</v>
      </c>
      <c r="CM5" s="14">
        <f t="shared" si="32"/>
        <v>91.288284083338596</v>
      </c>
      <c r="CN5" s="14">
        <f t="shared" si="33"/>
        <v>89.985329877029585</v>
      </c>
      <c r="CO5" s="14">
        <f t="shared" si="34"/>
        <v>92.591238289647606</v>
      </c>
      <c r="CP5" s="21"/>
      <c r="CR5">
        <v>33</v>
      </c>
      <c r="CS5" s="14">
        <f t="shared" ref="CS5:CS36" si="116">LOG10(CR5)</f>
        <v>1.5185139398778875</v>
      </c>
      <c r="CT5" s="14">
        <f t="shared" ref="CT5:CT36" si="117">$B$3+($B$4*CS5)</f>
        <v>1.9643586582076362</v>
      </c>
      <c r="CU5" s="14">
        <f t="shared" ref="CU5:CU36" si="118">$B$6*$B$7*(SQRT(1+(1/$B$5)+(((CS5-$B$8)^2)/$B$9)))</f>
        <v>0.1148347550666398</v>
      </c>
      <c r="CV5" s="14">
        <f t="shared" ref="CV5:CV36" si="119">(10^CU5)*$B$10</f>
        <v>1.3070450154075974</v>
      </c>
      <c r="CW5" s="14">
        <f t="shared" ref="CW5:CW36" si="120">(10^CT5)*$B$10</f>
        <v>92.43031824274874</v>
      </c>
      <c r="CX5" s="14">
        <f t="shared" ref="CX5:CX36" si="121">CW5-CV5</f>
        <v>91.123273227341144</v>
      </c>
      <c r="CY5" s="14">
        <f t="shared" ref="CY5:CY36" si="122">CW5+CV5</f>
        <v>93.737363258156336</v>
      </c>
      <c r="DB5">
        <v>33.94</v>
      </c>
      <c r="DC5" s="14">
        <f t="shared" si="35"/>
        <v>1.5307118379816569</v>
      </c>
      <c r="DD5" s="14">
        <f t="shared" si="36"/>
        <v>1.9955608815570782</v>
      </c>
      <c r="DE5" s="14">
        <f t="shared" si="37"/>
        <v>0.12312490836953799</v>
      </c>
      <c r="DF5" s="14">
        <f t="shared" si="38"/>
        <v>1.33223456870288</v>
      </c>
      <c r="DG5" s="14">
        <f t="shared" si="39"/>
        <v>99.315417287373918</v>
      </c>
      <c r="DH5" s="14">
        <f t="shared" si="40"/>
        <v>97.983182718671031</v>
      </c>
      <c r="DI5" s="14">
        <f t="shared" si="41"/>
        <v>100.64765185607681</v>
      </c>
      <c r="DV5">
        <v>33.590000000000003</v>
      </c>
      <c r="DW5" s="14">
        <f t="shared" ref="DW5:DW6" si="123">LOG10(DV5)</f>
        <v>1.5262100038416644</v>
      </c>
      <c r="DX5" s="14">
        <f t="shared" ref="DX5:DX6" si="124">$B$3+($B$4*DW5)</f>
        <v>1.9840451898269773</v>
      </c>
      <c r="DY5" s="14">
        <f t="shared" ref="DY5:DY6" si="125">$B$6*$B$7*(SQRT(1+(1/$B$5)+(((DW5-$B$8)^2)/$B$9)))</f>
        <v>0.1199859518593251</v>
      </c>
      <c r="DZ5" s="14">
        <f t="shared" ref="DZ5:DZ6" si="126">(10^DY5)*$B$10</f>
        <v>1.3226402718221415</v>
      </c>
      <c r="EA5" s="14">
        <f t="shared" ref="EA5:EA6" si="127">(10^DX5)*$B$10</f>
        <v>96.716590899770324</v>
      </c>
      <c r="EB5" s="14">
        <f t="shared" ref="EB5:EB6" si="128">EA5-DZ5</f>
        <v>95.393950627948186</v>
      </c>
      <c r="EC5" s="14">
        <f t="shared" ref="EC5:EC6" si="129">EA5+DZ5</f>
        <v>98.039231171592462</v>
      </c>
      <c r="EF5">
        <v>32.22</v>
      </c>
      <c r="EG5" s="14">
        <f t="shared" ref="EG5:EG6" si="130">LOG10(EF5)</f>
        <v>1.5081255360831993</v>
      </c>
      <c r="EH5" s="14">
        <f t="shared" ref="EH5:EH6" si="131">$B$3+($B$4*EG5)</f>
        <v>1.9377851213008235</v>
      </c>
      <c r="EI5" s="14">
        <f t="shared" ref="EI5:EI6" si="132">$B$6*$B$7*(SQRT(1+(1/$B$5)+(((EG5-$B$8)^2)/$B$9)))</f>
        <v>0.10837114037944852</v>
      </c>
      <c r="EJ5" s="14">
        <f t="shared" ref="EJ5:EJ6" si="133">(10^EI5)*$B$10</f>
        <v>1.2877362772176664</v>
      </c>
      <c r="EK5" s="14">
        <f t="shared" ref="EK5:EK6" si="134">(10^EH5)*$B$10</f>
        <v>86.944259193038221</v>
      </c>
      <c r="EL5" s="14">
        <f t="shared" ref="EL5:EL6" si="135">EK5-EJ5</f>
        <v>85.65652291582056</v>
      </c>
      <c r="EM5" s="14">
        <f t="shared" ref="EM5:EM6" si="136">EK5+EJ5</f>
        <v>88.231995470255882</v>
      </c>
      <c r="EQ5" s="14"/>
      <c r="ER5" s="14"/>
      <c r="ES5" s="14"/>
      <c r="ET5" s="14"/>
      <c r="EU5" s="14"/>
      <c r="EV5" s="14"/>
      <c r="EW5" s="14"/>
      <c r="EZ5">
        <v>32.93</v>
      </c>
      <c r="FA5" s="14">
        <f t="shared" si="42"/>
        <v>1.5175917307119078</v>
      </c>
      <c r="FB5" s="14">
        <f t="shared" si="43"/>
        <v>1.9619996471610599</v>
      </c>
      <c r="FC5" s="14">
        <f t="shared" si="44"/>
        <v>0.11423710208013248</v>
      </c>
      <c r="FD5" s="14">
        <f t="shared" si="45"/>
        <v>1.3052475665774574</v>
      </c>
      <c r="FE5" s="14">
        <f t="shared" si="46"/>
        <v>91.929614151547668</v>
      </c>
      <c r="FF5" s="14">
        <f t="shared" si="47"/>
        <v>90.624366584970204</v>
      </c>
      <c r="FG5" s="14">
        <f t="shared" si="48"/>
        <v>93.234861718125131</v>
      </c>
      <c r="FJ5">
        <v>34.78</v>
      </c>
      <c r="FK5" s="14">
        <f t="shared" si="49"/>
        <v>1.5413295776666938</v>
      </c>
      <c r="FL5" s="14">
        <f t="shared" si="50"/>
        <v>2.0227210596714023</v>
      </c>
      <c r="FM5" s="14">
        <f t="shared" si="51"/>
        <v>0.1308509739605814</v>
      </c>
      <c r="FN5" s="14">
        <f t="shared" si="52"/>
        <v>1.3561469891222677</v>
      </c>
      <c r="FO5" s="14">
        <f t="shared" si="53"/>
        <v>105.72479453230218</v>
      </c>
      <c r="FP5" s="14">
        <f t="shared" si="54"/>
        <v>104.36864754317992</v>
      </c>
      <c r="FQ5" s="14">
        <f t="shared" si="55"/>
        <v>107.08094152142445</v>
      </c>
      <c r="GN5">
        <v>32.21</v>
      </c>
      <c r="GO5" s="14">
        <f t="shared" si="70"/>
        <v>1.5079907248196913</v>
      </c>
      <c r="GP5" s="14">
        <f t="shared" si="71"/>
        <v>1.9374402740887704</v>
      </c>
      <c r="GQ5" s="14">
        <f t="shared" si="72"/>
        <v>0.1082913520625251</v>
      </c>
      <c r="GR5" s="14">
        <f t="shared" si="73"/>
        <v>1.2874997168264692</v>
      </c>
      <c r="GS5" s="14">
        <f t="shared" si="74"/>
        <v>86.875249371042884</v>
      </c>
      <c r="GT5" s="14">
        <f t="shared" si="75"/>
        <v>85.58774965421641</v>
      </c>
      <c r="GU5" s="14">
        <f t="shared" si="76"/>
        <v>88.162749087869358</v>
      </c>
      <c r="GX5">
        <v>31.44</v>
      </c>
      <c r="GY5" s="14">
        <f t="shared" si="77"/>
        <v>1.4974825373673704</v>
      </c>
      <c r="GZ5" s="14">
        <f t="shared" si="78"/>
        <v>1.9105603305857333</v>
      </c>
      <c r="HA5" s="14">
        <f t="shared" si="79"/>
        <v>0.10243372442984179</v>
      </c>
      <c r="HB5" s="14">
        <f t="shared" si="80"/>
        <v>1.2702509095705774</v>
      </c>
      <c r="HC5" s="14">
        <f t="shared" si="81"/>
        <v>81.661268290649318</v>
      </c>
      <c r="HD5" s="14">
        <f t="shared" si="82"/>
        <v>80.39101738107874</v>
      </c>
      <c r="HE5" s="14">
        <f t="shared" si="83"/>
        <v>82.931519200219896</v>
      </c>
      <c r="IB5" s="7">
        <v>30.21</v>
      </c>
      <c r="IC5" s="14">
        <f t="shared" si="84"/>
        <v>1.4801507252732804</v>
      </c>
      <c r="ID5" s="14">
        <f t="shared" si="85"/>
        <v>1.8662255552490512</v>
      </c>
      <c r="IE5" s="14">
        <f t="shared" si="86"/>
        <v>9.4577499429200587E-2</v>
      </c>
      <c r="IF5" s="14">
        <f t="shared" si="87"/>
        <v>1.2474791324069283</v>
      </c>
      <c r="IG5" s="14">
        <f t="shared" si="88"/>
        <v>73.736300669875831</v>
      </c>
      <c r="IH5" s="14">
        <f t="shared" si="89"/>
        <v>72.488821537468908</v>
      </c>
      <c r="II5" s="14">
        <f t="shared" si="90"/>
        <v>74.983779802282754</v>
      </c>
      <c r="IL5" s="4">
        <v>31.31</v>
      </c>
      <c r="IM5" s="14">
        <f t="shared" si="91"/>
        <v>1.4956830676169153</v>
      </c>
      <c r="IN5" s="14">
        <f t="shared" si="92"/>
        <v>1.9059572869640693</v>
      </c>
      <c r="IO5" s="14">
        <f t="shared" si="93"/>
        <v>0.10150712774720937</v>
      </c>
      <c r="IP5" s="14">
        <f t="shared" si="94"/>
        <v>1.2675436323546467</v>
      </c>
      <c r="IQ5" s="14">
        <f t="shared" si="95"/>
        <v>80.800319320257429</v>
      </c>
      <c r="IR5" s="14">
        <f t="shared" si="96"/>
        <v>79.532775687902785</v>
      </c>
      <c r="IS5" s="14">
        <f t="shared" si="97"/>
        <v>82.067862952612074</v>
      </c>
      <c r="JC5">
        <v>31.12</v>
      </c>
      <c r="JD5" s="14">
        <f t="shared" si="102"/>
        <v>1.4930395883176513</v>
      </c>
      <c r="JE5" s="14">
        <f t="shared" si="103"/>
        <v>1.8991952669165517</v>
      </c>
      <c r="JF5" s="14">
        <f t="shared" si="104"/>
        <v>0.10018968966308195</v>
      </c>
      <c r="JG5" s="14">
        <f t="shared" si="105"/>
        <v>1.263704348099933</v>
      </c>
      <c r="JH5" s="14">
        <f t="shared" si="106"/>
        <v>79.55199165137104</v>
      </c>
      <c r="JI5" s="14">
        <f t="shared" si="107"/>
        <v>78.288287303271105</v>
      </c>
      <c r="JJ5" s="14">
        <f t="shared" si="108"/>
        <v>80.815695999470975</v>
      </c>
      <c r="JM5">
        <v>31.95</v>
      </c>
      <c r="JN5" s="14">
        <f t="shared" si="109"/>
        <v>1.504470862494419</v>
      </c>
      <c r="JO5" s="14">
        <f t="shared" si="110"/>
        <v>1.9284364662607234</v>
      </c>
      <c r="JP5" s="14">
        <f t="shared" si="111"/>
        <v>0.10624815724098298</v>
      </c>
      <c r="JQ5" s="14">
        <f t="shared" si="112"/>
        <v>1.2814567332600582</v>
      </c>
      <c r="JR5" s="14">
        <f t="shared" si="113"/>
        <v>85.092690655763235</v>
      </c>
      <c r="JS5" s="14">
        <f t="shared" si="114"/>
        <v>83.811233922503177</v>
      </c>
      <c r="JT5" s="14">
        <f t="shared" si="115"/>
        <v>86.374147389023292</v>
      </c>
    </row>
    <row r="6" spans="1:280" x14ac:dyDescent="0.25">
      <c r="A6" s="1" t="s">
        <v>13</v>
      </c>
      <c r="B6">
        <f>_xlfn.T.INV.2T(0.05, 8)</f>
        <v>2.3060041352041671</v>
      </c>
      <c r="AJ6">
        <v>33.229999999999997</v>
      </c>
      <c r="AK6" s="14">
        <f t="shared" si="0"/>
        <v>1.5215303412787109</v>
      </c>
      <c r="AL6" s="14">
        <f t="shared" si="1"/>
        <v>1.9720746129909421</v>
      </c>
      <c r="AM6" s="14">
        <f t="shared" si="2"/>
        <v>0.11681967209245687</v>
      </c>
      <c r="AN6" s="14">
        <f t="shared" si="3"/>
        <v>1.3130324588952003</v>
      </c>
      <c r="AO6" s="14">
        <f t="shared" si="4"/>
        <v>94.08716941851165</v>
      </c>
      <c r="AP6" s="14">
        <f t="shared" si="5"/>
        <v>92.774136959616456</v>
      </c>
      <c r="AQ6" s="14">
        <f t="shared" si="6"/>
        <v>95.400201877406843</v>
      </c>
      <c r="BD6">
        <v>31.52</v>
      </c>
      <c r="BE6" s="14">
        <f t="shared" si="7"/>
        <v>1.4985862088175177</v>
      </c>
      <c r="BF6" s="14">
        <f t="shared" si="8"/>
        <v>1.9133835221552102</v>
      </c>
      <c r="BG6" s="14">
        <f t="shared" si="9"/>
        <v>0.10301364502147642</v>
      </c>
      <c r="BH6" s="14">
        <f t="shared" si="10"/>
        <v>1.2719482295587281</v>
      </c>
      <c r="BI6" s="14">
        <f t="shared" si="11"/>
        <v>82.193847879883393</v>
      </c>
      <c r="BJ6" s="14">
        <f t="shared" si="12"/>
        <v>80.921899650324661</v>
      </c>
      <c r="BK6" s="14">
        <f t="shared" si="13"/>
        <v>83.465796109442124</v>
      </c>
      <c r="BN6">
        <v>30.85</v>
      </c>
      <c r="BO6" s="14">
        <f t="shared" si="14"/>
        <v>1.4892551683692605</v>
      </c>
      <c r="BP6" s="14">
        <f t="shared" si="15"/>
        <v>1.8895147206885681</v>
      </c>
      <c r="BQ6" s="14">
        <f t="shared" si="16"/>
        <v>9.8398027474990407E-2</v>
      </c>
      <c r="BR6" s="14">
        <f t="shared" si="17"/>
        <v>1.2585017320828986</v>
      </c>
      <c r="BS6" s="14">
        <f t="shared" si="18"/>
        <v>77.798372310458618</v>
      </c>
      <c r="BT6" s="14">
        <f t="shared" si="19"/>
        <v>76.539870578375712</v>
      </c>
      <c r="BU6" s="14">
        <f t="shared" si="20"/>
        <v>79.056874042541523</v>
      </c>
      <c r="BX6">
        <v>31.39</v>
      </c>
      <c r="BY6" s="14">
        <f t="shared" si="21"/>
        <v>1.4967913157000425</v>
      </c>
      <c r="BZ6" s="14">
        <f t="shared" si="22"/>
        <v>1.9087921855607086</v>
      </c>
      <c r="CA6" s="14">
        <f t="shared" si="23"/>
        <v>0.10207499431045521</v>
      </c>
      <c r="CB6" s="14">
        <f t="shared" si="24"/>
        <v>1.269202107121987</v>
      </c>
      <c r="CC6" s="14">
        <f t="shared" si="25"/>
        <v>81.329476283064892</v>
      </c>
      <c r="CD6" s="14">
        <f t="shared" si="26"/>
        <v>80.060274175942908</v>
      </c>
      <c r="CE6" s="14">
        <f t="shared" si="27"/>
        <v>82.598678390186876</v>
      </c>
      <c r="CH6" s="7">
        <v>32.869999999999997</v>
      </c>
      <c r="CI6" s="14">
        <f t="shared" si="28"/>
        <v>1.5167997040816243</v>
      </c>
      <c r="CJ6" s="14">
        <f t="shared" si="29"/>
        <v>1.959973643040795</v>
      </c>
      <c r="CK6" s="14">
        <f t="shared" si="30"/>
        <v>0.11372734765834049</v>
      </c>
      <c r="CL6" s="14">
        <f t="shared" si="31"/>
        <v>1.3037164271837436</v>
      </c>
      <c r="CM6" s="14">
        <f t="shared" si="32"/>
        <v>91.501756954234764</v>
      </c>
      <c r="CN6" s="14">
        <f t="shared" si="33"/>
        <v>90.19804052705102</v>
      </c>
      <c r="CO6" s="14">
        <f t="shared" si="34"/>
        <v>92.805473381418508</v>
      </c>
      <c r="CP6" s="21"/>
      <c r="CR6">
        <v>32.049999999999997</v>
      </c>
      <c r="CS6" s="14">
        <f t="shared" si="116"/>
        <v>1.5058280338548362</v>
      </c>
      <c r="CT6" s="14">
        <f t="shared" si="117"/>
        <v>1.9319081106006708</v>
      </c>
      <c r="CU6" s="14">
        <f t="shared" si="118"/>
        <v>0.10702671155868519</v>
      </c>
      <c r="CV6" s="14">
        <f t="shared" si="119"/>
        <v>1.2837560451703309</v>
      </c>
      <c r="CW6" s="14">
        <f t="shared" si="120"/>
        <v>85.775626881558807</v>
      </c>
      <c r="CX6" s="14">
        <f t="shared" si="121"/>
        <v>84.491870836388472</v>
      </c>
      <c r="CY6" s="14">
        <f t="shared" si="122"/>
        <v>87.059382926729143</v>
      </c>
      <c r="DB6">
        <v>30.6</v>
      </c>
      <c r="DC6" s="14">
        <f t="shared" si="35"/>
        <v>1.4857214264815801</v>
      </c>
      <c r="DD6" s="14">
        <f t="shared" si="36"/>
        <v>1.8804754089398816</v>
      </c>
      <c r="DE6" s="14">
        <f t="shared" si="37"/>
        <v>9.6830257996667002E-2</v>
      </c>
      <c r="DF6" s="14">
        <f t="shared" si="38"/>
        <v>1.2539668284506644</v>
      </c>
      <c r="DG6" s="14">
        <f t="shared" si="39"/>
        <v>76.195829103702422</v>
      </c>
      <c r="DH6" s="14">
        <f t="shared" si="40"/>
        <v>74.941862275251765</v>
      </c>
      <c r="DI6" s="14">
        <f t="shared" si="41"/>
        <v>77.44979593215308</v>
      </c>
      <c r="DV6">
        <v>32.880000000000003</v>
      </c>
      <c r="DW6" s="14">
        <f t="shared" si="123"/>
        <v>1.5169318088680128</v>
      </c>
      <c r="DX6" s="14">
        <f t="shared" si="124"/>
        <v>1.9603115670843767</v>
      </c>
      <c r="DY6" s="14">
        <f t="shared" si="125"/>
        <v>0.11381214251672737</v>
      </c>
      <c r="DZ6" s="14">
        <f t="shared" si="126"/>
        <v>1.3039709992478072</v>
      </c>
      <c r="EA6" s="14">
        <f t="shared" si="127"/>
        <v>91.572982073994126</v>
      </c>
      <c r="EB6" s="14">
        <f t="shared" si="128"/>
        <v>90.269011074746317</v>
      </c>
      <c r="EC6" s="14">
        <f t="shared" si="129"/>
        <v>92.876953073241935</v>
      </c>
      <c r="EF6">
        <v>34.21</v>
      </c>
      <c r="EG6" s="14">
        <f t="shared" si="130"/>
        <v>1.5341530741850626</v>
      </c>
      <c r="EH6" s="14">
        <f t="shared" si="131"/>
        <v>2.00436356376539</v>
      </c>
      <c r="EI6" s="14">
        <f t="shared" si="132"/>
        <v>0.12558154773259361</v>
      </c>
      <c r="EJ6" s="14">
        <f t="shared" si="133"/>
        <v>1.3397918692178501</v>
      </c>
      <c r="EK6" s="14">
        <f t="shared" si="134"/>
        <v>101.34897339298061</v>
      </c>
      <c r="EL6" s="14">
        <f t="shared" si="135"/>
        <v>100.00918152376276</v>
      </c>
      <c r="EM6" s="14">
        <f t="shared" si="136"/>
        <v>102.68876526219846</v>
      </c>
      <c r="EZ6">
        <v>30.41</v>
      </c>
      <c r="FA6" s="14">
        <f t="shared" si="42"/>
        <v>1.4830164201441323</v>
      </c>
      <c r="FB6" s="14">
        <f t="shared" si="43"/>
        <v>1.8735560027286899</v>
      </c>
      <c r="FC6" s="14">
        <f t="shared" si="44"/>
        <v>9.5702028768953826E-2</v>
      </c>
      <c r="FD6" s="14">
        <f t="shared" si="45"/>
        <v>1.2507134462175813</v>
      </c>
      <c r="FE6" s="14">
        <f t="shared" si="46"/>
        <v>74.991457228468221</v>
      </c>
      <c r="FF6" s="14">
        <f t="shared" si="47"/>
        <v>73.740743782250632</v>
      </c>
      <c r="FG6" s="14">
        <f t="shared" si="48"/>
        <v>76.242170674685809</v>
      </c>
      <c r="FJ6">
        <v>32.700000000000003</v>
      </c>
      <c r="FK6" s="14">
        <f t="shared" si="49"/>
        <v>1.5145477526602862</v>
      </c>
      <c r="FL6" s="14">
        <f t="shared" si="50"/>
        <v>1.9542131513050118</v>
      </c>
      <c r="FM6" s="14">
        <f t="shared" si="51"/>
        <v>0.11229620911818093</v>
      </c>
      <c r="FN6" s="14">
        <f t="shared" si="52"/>
        <v>1.2994273374633638</v>
      </c>
      <c r="FO6" s="14">
        <f t="shared" si="53"/>
        <v>90.296089278434977</v>
      </c>
      <c r="FP6" s="14">
        <f t="shared" si="54"/>
        <v>88.996661940971606</v>
      </c>
      <c r="FQ6" s="14">
        <f t="shared" si="55"/>
        <v>91.595516615898347</v>
      </c>
      <c r="GN6">
        <v>30.02</v>
      </c>
      <c r="GO6" s="14">
        <f t="shared" si="70"/>
        <v>1.4774106879072515</v>
      </c>
      <c r="GP6" s="14">
        <f t="shared" si="71"/>
        <v>1.859216539666749</v>
      </c>
      <c r="GQ6" s="14">
        <f t="shared" si="72"/>
        <v>9.3572696074699493E-2</v>
      </c>
      <c r="GR6" s="14">
        <f t="shared" si="73"/>
        <v>1.2445962445442347</v>
      </c>
      <c r="GS6" s="14">
        <f t="shared" si="74"/>
        <v>72.555832544187751</v>
      </c>
      <c r="GT6" s="14">
        <f t="shared" si="75"/>
        <v>71.311236299643511</v>
      </c>
      <c r="GU6" s="14">
        <f t="shared" si="76"/>
        <v>73.800428788731992</v>
      </c>
      <c r="GX6">
        <v>33.31</v>
      </c>
      <c r="GY6" s="14">
        <f t="shared" si="77"/>
        <v>1.5225746326911769</v>
      </c>
      <c r="GZ6" s="14">
        <f t="shared" si="78"/>
        <v>1.9747459104240304</v>
      </c>
      <c r="HA6" s="14">
        <f t="shared" si="79"/>
        <v>0.11751729881328207</v>
      </c>
      <c r="HB6" s="14">
        <f t="shared" si="80"/>
        <v>1.3151433368182042</v>
      </c>
      <c r="HC6" s="14">
        <f t="shared" si="81"/>
        <v>94.667672690514905</v>
      </c>
      <c r="HD6" s="14">
        <f t="shared" si="82"/>
        <v>93.352529353696696</v>
      </c>
      <c r="HE6" s="14">
        <f t="shared" si="83"/>
        <v>95.982816027333115</v>
      </c>
      <c r="IB6" s="7">
        <v>32.58</v>
      </c>
      <c r="IC6" s="14">
        <f t="shared" si="84"/>
        <v>1.5129510799724906</v>
      </c>
      <c r="ID6" s="14">
        <f t="shared" si="85"/>
        <v>1.9501288625696307</v>
      </c>
      <c r="IE6" s="14">
        <f t="shared" si="86"/>
        <v>0.11129828573173528</v>
      </c>
      <c r="IF6" s="14">
        <f t="shared" si="87"/>
        <v>1.2964449365595683</v>
      </c>
      <c r="IG6" s="14">
        <f t="shared" si="88"/>
        <v>89.45088726533011</v>
      </c>
      <c r="IH6" s="14">
        <f t="shared" si="89"/>
        <v>88.154442328770543</v>
      </c>
      <c r="II6" s="14">
        <f t="shared" si="90"/>
        <v>90.747332201889677</v>
      </c>
      <c r="IL6" s="4">
        <v>35.78</v>
      </c>
      <c r="IM6" s="14">
        <f t="shared" si="91"/>
        <v>1.5536403362313542</v>
      </c>
      <c r="IN6" s="14">
        <f t="shared" si="92"/>
        <v>2.054211980079804</v>
      </c>
      <c r="IO6" s="14">
        <f t="shared" si="93"/>
        <v>0.14029483597045275</v>
      </c>
      <c r="IP6" s="14">
        <f t="shared" si="94"/>
        <v>1.3859597758390054</v>
      </c>
      <c r="IQ6" s="14">
        <f t="shared" si="95"/>
        <v>113.67573481192615</v>
      </c>
      <c r="IR6" s="14">
        <f t="shared" si="96"/>
        <v>112.28977503608714</v>
      </c>
      <c r="IS6" s="14">
        <f t="shared" si="97"/>
        <v>115.06169458776516</v>
      </c>
      <c r="JC6">
        <v>31.15</v>
      </c>
      <c r="JD6" s="14">
        <f t="shared" si="102"/>
        <v>1.4934580509951885</v>
      </c>
      <c r="JE6" s="14">
        <f t="shared" si="103"/>
        <v>1.9002656944456917</v>
      </c>
      <c r="JF6" s="14">
        <f t="shared" si="104"/>
        <v>0.10039470086069677</v>
      </c>
      <c r="JG6" s="14">
        <f t="shared" si="105"/>
        <v>1.2643010277973055</v>
      </c>
      <c r="JH6" s="14">
        <f t="shared" si="106"/>
        <v>79.748309297940949</v>
      </c>
      <c r="JI6" s="14">
        <f t="shared" si="107"/>
        <v>78.484008270143647</v>
      </c>
      <c r="JJ6" s="14">
        <f t="shared" si="108"/>
        <v>81.012610325738251</v>
      </c>
      <c r="JM6">
        <v>33.42</v>
      </c>
      <c r="JN6" s="14">
        <f t="shared" si="109"/>
        <v>1.5240064455573725</v>
      </c>
      <c r="JO6" s="14">
        <f t="shared" si="110"/>
        <v>1.9784084877357588</v>
      </c>
      <c r="JP6" s="14">
        <f t="shared" si="111"/>
        <v>0.11848226337998595</v>
      </c>
      <c r="JQ6" s="14">
        <f t="shared" si="112"/>
        <v>1.3180687196997136</v>
      </c>
      <c r="JR6" s="14">
        <f t="shared" si="113"/>
        <v>95.469418623752816</v>
      </c>
      <c r="JS6" s="14">
        <f t="shared" si="114"/>
        <v>94.151349904053106</v>
      </c>
      <c r="JT6" s="14">
        <f t="shared" si="115"/>
        <v>96.787487343452526</v>
      </c>
    </row>
    <row r="7" spans="1:280" x14ac:dyDescent="0.25">
      <c r="A7" s="1" t="s">
        <v>6</v>
      </c>
      <c r="B7" s="2">
        <v>3.6215799999999999E-2</v>
      </c>
      <c r="AJ7">
        <v>31.11</v>
      </c>
      <c r="AK7" s="14">
        <f t="shared" si="0"/>
        <v>1.4929000111087034</v>
      </c>
      <c r="AL7" s="14">
        <f t="shared" si="1"/>
        <v>1.898838228416063</v>
      </c>
      <c r="AM7" s="14">
        <f t="shared" si="2"/>
        <v>0.10012160881156502</v>
      </c>
      <c r="AN7" s="14">
        <f t="shared" si="3"/>
        <v>1.2635062628637925</v>
      </c>
      <c r="AO7" s="14">
        <f t="shared" si="4"/>
        <v>79.486617917823438</v>
      </c>
      <c r="AP7" s="14">
        <f t="shared" si="5"/>
        <v>78.223111654959638</v>
      </c>
      <c r="AQ7" s="14">
        <f t="shared" si="6"/>
        <v>80.750124180687237</v>
      </c>
      <c r="BD7">
        <v>31.39</v>
      </c>
      <c r="BE7" s="14">
        <f t="shared" si="7"/>
        <v>1.4967913157000425</v>
      </c>
      <c r="BF7" s="14">
        <f t="shared" si="8"/>
        <v>1.9087921855607086</v>
      </c>
      <c r="BG7" s="14">
        <f t="shared" si="9"/>
        <v>0.10207499431045521</v>
      </c>
      <c r="BH7" s="14">
        <f t="shared" si="10"/>
        <v>1.269202107121987</v>
      </c>
      <c r="BI7" s="14">
        <f t="shared" si="11"/>
        <v>81.329476283064892</v>
      </c>
      <c r="BJ7" s="14">
        <f t="shared" si="12"/>
        <v>80.060274175942908</v>
      </c>
      <c r="BK7" s="14">
        <f t="shared" si="13"/>
        <v>82.598678390186876</v>
      </c>
      <c r="BN7">
        <v>31.45</v>
      </c>
      <c r="BO7" s="14">
        <f t="shared" si="14"/>
        <v>1.4976206497812876</v>
      </c>
      <c r="BP7" s="14">
        <f t="shared" si="15"/>
        <v>1.9109136221405336</v>
      </c>
      <c r="BQ7" s="14">
        <f t="shared" si="16"/>
        <v>0.10250581670782767</v>
      </c>
      <c r="BR7" s="14">
        <f t="shared" si="17"/>
        <v>1.2704617869512624</v>
      </c>
      <c r="BS7" s="14">
        <f t="shared" si="18"/>
        <v>81.727725442254112</v>
      </c>
      <c r="BT7" s="14">
        <f t="shared" si="19"/>
        <v>80.457263655302853</v>
      </c>
      <c r="BU7" s="14">
        <f t="shared" si="20"/>
        <v>82.998187229205371</v>
      </c>
      <c r="CH7" s="7">
        <v>30.8</v>
      </c>
      <c r="CI7" s="14">
        <f t="shared" si="28"/>
        <v>1.4885507165004443</v>
      </c>
      <c r="CJ7" s="14">
        <f t="shared" si="29"/>
        <v>1.8877127328081365</v>
      </c>
      <c r="CK7" s="14">
        <f t="shared" si="30"/>
        <v>9.8077213831357479E-2</v>
      </c>
      <c r="CL7" s="14">
        <f t="shared" si="31"/>
        <v>1.2575724192398094</v>
      </c>
      <c r="CM7" s="14">
        <f t="shared" si="32"/>
        <v>77.476237704081868</v>
      </c>
      <c r="CN7" s="14">
        <f t="shared" si="33"/>
        <v>76.218665284842061</v>
      </c>
      <c r="CO7" s="14">
        <f t="shared" si="34"/>
        <v>78.733810123321675</v>
      </c>
      <c r="CP7" s="21"/>
      <c r="CR7">
        <v>31.73</v>
      </c>
      <c r="CS7" s="14">
        <f t="shared" si="116"/>
        <v>1.5014700721004122</v>
      </c>
      <c r="CT7" s="14">
        <f t="shared" si="117"/>
        <v>1.9207604444328541</v>
      </c>
      <c r="CU7" s="14">
        <f t="shared" si="118"/>
        <v>0.10456941240261511</v>
      </c>
      <c r="CV7" s="14">
        <f t="shared" si="119"/>
        <v>1.2765128839554087</v>
      </c>
      <c r="CW7" s="14">
        <f t="shared" si="120"/>
        <v>83.601916729943142</v>
      </c>
      <c r="CX7" s="14">
        <f t="shared" si="121"/>
        <v>82.325403845987736</v>
      </c>
      <c r="CY7" s="14">
        <f t="shared" si="122"/>
        <v>84.878429613898547</v>
      </c>
      <c r="DB7">
        <v>33.4</v>
      </c>
      <c r="DC7" s="14">
        <f t="shared" si="35"/>
        <v>1.5237464668115646</v>
      </c>
      <c r="DD7" s="14">
        <f t="shared" si="36"/>
        <v>1.977743462103982</v>
      </c>
      <c r="DE7" s="14">
        <f t="shared" si="37"/>
        <v>0.11830633403836038</v>
      </c>
      <c r="DF7" s="14">
        <f t="shared" si="38"/>
        <v>1.3175348883703575</v>
      </c>
      <c r="DG7" s="14">
        <f t="shared" si="39"/>
        <v>95.323340265043882</v>
      </c>
      <c r="DH7" s="14">
        <f t="shared" si="40"/>
        <v>94.005805376673521</v>
      </c>
      <c r="DI7" s="14">
        <f t="shared" si="41"/>
        <v>96.640875153414243</v>
      </c>
      <c r="EZ7">
        <v>29.02</v>
      </c>
      <c r="FA7" s="14">
        <f t="shared" si="42"/>
        <v>1.462697408101717</v>
      </c>
      <c r="FB7" s="14">
        <f t="shared" si="43"/>
        <v>1.8215799699241919</v>
      </c>
      <c r="FC7" s="14">
        <f t="shared" si="44"/>
        <v>8.94452855388847E-2</v>
      </c>
      <c r="FD7" s="14">
        <f t="shared" si="45"/>
        <v>1.2328239865177648</v>
      </c>
      <c r="FE7" s="14">
        <f t="shared" si="46"/>
        <v>66.532793742903777</v>
      </c>
      <c r="FF7" s="14">
        <f t="shared" si="47"/>
        <v>65.29996975638602</v>
      </c>
      <c r="FG7" s="14">
        <f t="shared" si="48"/>
        <v>67.765617729421535</v>
      </c>
      <c r="FJ7">
        <v>30.72</v>
      </c>
      <c r="FK7" s="14">
        <f t="shared" si="49"/>
        <v>1.4874212113594745</v>
      </c>
      <c r="FL7" s="14">
        <f t="shared" si="50"/>
        <v>1.8848234586575354</v>
      </c>
      <c r="FM7" s="14">
        <f t="shared" si="51"/>
        <v>9.7571364449565101E-2</v>
      </c>
      <c r="FN7" s="14">
        <f t="shared" si="52"/>
        <v>1.2561085003455748</v>
      </c>
      <c r="FO7" s="14">
        <f t="shared" si="53"/>
        <v>76.962514565060232</v>
      </c>
      <c r="FP7" s="14">
        <f t="shared" si="54"/>
        <v>75.706406064714656</v>
      </c>
      <c r="FQ7" s="14">
        <f t="shared" si="55"/>
        <v>78.218623065405808</v>
      </c>
      <c r="GN7">
        <v>31.03</v>
      </c>
      <c r="GO7" s="14">
        <f t="shared" si="70"/>
        <v>1.4917817755841658</v>
      </c>
      <c r="GP7" s="14">
        <f t="shared" si="71"/>
        <v>1.8959777819442958</v>
      </c>
      <c r="GQ7" s="14">
        <f t="shared" si="72"/>
        <v>9.958163708362032E-2</v>
      </c>
      <c r="GR7" s="14">
        <f t="shared" si="73"/>
        <v>1.2619362827508362</v>
      </c>
      <c r="GS7" s="14">
        <f t="shared" si="74"/>
        <v>78.964805879522274</v>
      </c>
      <c r="GT7" s="14">
        <f t="shared" si="75"/>
        <v>77.702869596771436</v>
      </c>
      <c r="GU7" s="14">
        <f t="shared" si="76"/>
        <v>80.226742162273112</v>
      </c>
      <c r="GX7">
        <v>30.16</v>
      </c>
      <c r="GY7" s="14">
        <f t="shared" si="77"/>
        <v>1.4794313371977363</v>
      </c>
      <c r="GZ7" s="14">
        <f t="shared" si="78"/>
        <v>1.8643853605518093</v>
      </c>
      <c r="HA7" s="14">
        <f t="shared" si="79"/>
        <v>9.4306931686820153E-2</v>
      </c>
      <c r="HB7" s="14">
        <f t="shared" si="80"/>
        <v>1.2467021884030878</v>
      </c>
      <c r="HC7" s="14">
        <f t="shared" si="81"/>
        <v>73.424525850343713</v>
      </c>
      <c r="HD7" s="14">
        <f t="shared" si="82"/>
        <v>72.177823661940621</v>
      </c>
      <c r="HE7" s="14">
        <f t="shared" si="83"/>
        <v>74.671228038746804</v>
      </c>
      <c r="IB7" s="7">
        <v>30.7</v>
      </c>
      <c r="IC7" s="14">
        <f t="shared" si="84"/>
        <v>1.4871383754771865</v>
      </c>
      <c r="ID7" s="14">
        <f t="shared" si="85"/>
        <v>1.8840999644706429</v>
      </c>
      <c r="IE7" s="14">
        <f t="shared" si="86"/>
        <v>9.7446358652307608E-2</v>
      </c>
      <c r="IF7" s="14">
        <f t="shared" si="87"/>
        <v>1.2557469985188794</v>
      </c>
      <c r="IG7" s="14">
        <f t="shared" si="88"/>
        <v>76.834408914399035</v>
      </c>
      <c r="IH7" s="14">
        <f t="shared" si="89"/>
        <v>75.578661915880161</v>
      </c>
      <c r="II7" s="14">
        <f t="shared" si="90"/>
        <v>78.090155912917908</v>
      </c>
      <c r="IL7" s="4">
        <v>31.27</v>
      </c>
      <c r="IM7" s="14">
        <f t="shared" si="91"/>
        <v>1.4951278812429332</v>
      </c>
      <c r="IN7" s="14">
        <f t="shared" si="92"/>
        <v>1.9045371202194228</v>
      </c>
      <c r="IO7" s="14">
        <f t="shared" si="93"/>
        <v>0.10122606716424046</v>
      </c>
      <c r="IP7" s="14">
        <f t="shared" si="94"/>
        <v>1.2667235867095725</v>
      </c>
      <c r="IQ7" s="14">
        <f t="shared" si="95"/>
        <v>80.53652938900558</v>
      </c>
      <c r="IR7" s="14">
        <f t="shared" si="96"/>
        <v>79.269805802296005</v>
      </c>
      <c r="IS7" s="14">
        <f t="shared" si="97"/>
        <v>81.803252975715154</v>
      </c>
      <c r="JC7">
        <v>31.81</v>
      </c>
      <c r="JD7" s="14">
        <f t="shared" si="102"/>
        <v>1.5025636691073634</v>
      </c>
      <c r="JE7" s="14">
        <f t="shared" si="103"/>
        <v>1.9235578655766354</v>
      </c>
      <c r="JF7" s="14">
        <f t="shared" si="104"/>
        <v>0.10517428075324442</v>
      </c>
      <c r="JG7" s="14">
        <f t="shared" si="105"/>
        <v>1.2782919997751987</v>
      </c>
      <c r="JH7" s="14">
        <f t="shared" si="106"/>
        <v>84.142159841075681</v>
      </c>
      <c r="JI7" s="14">
        <f t="shared" si="107"/>
        <v>82.86386784130049</v>
      </c>
      <c r="JJ7" s="14">
        <f t="shared" si="108"/>
        <v>85.420451840850873</v>
      </c>
      <c r="JM7">
        <v>32.03</v>
      </c>
      <c r="JN7" s="14">
        <f t="shared" si="109"/>
        <v>1.5055569386638217</v>
      </c>
      <c r="JO7" s="14">
        <f t="shared" si="110"/>
        <v>1.9312146491020559</v>
      </c>
      <c r="JP7" s="14">
        <f t="shared" si="111"/>
        <v>0.1068702550162958</v>
      </c>
      <c r="JQ7" s="14">
        <f t="shared" si="112"/>
        <v>1.283293649570372</v>
      </c>
      <c r="JR7" s="14">
        <f t="shared" si="113"/>
        <v>85.638773586467664</v>
      </c>
      <c r="JS7" s="14">
        <f t="shared" si="114"/>
        <v>84.355479936897297</v>
      </c>
      <c r="JT7" s="14">
        <f t="shared" si="115"/>
        <v>86.922067236038032</v>
      </c>
    </row>
    <row r="8" spans="1:280" x14ac:dyDescent="0.25">
      <c r="A8" s="1" t="s">
        <v>14</v>
      </c>
      <c r="B8">
        <v>1.444678563468432</v>
      </c>
      <c r="AJ8">
        <v>34.07</v>
      </c>
      <c r="AK8" s="14">
        <f t="shared" si="0"/>
        <v>1.5323721335678775</v>
      </c>
      <c r="AL8" s="14">
        <f t="shared" si="1"/>
        <v>1.9998079176666304</v>
      </c>
      <c r="AM8" s="14">
        <f t="shared" si="2"/>
        <v>0.12430419441933299</v>
      </c>
      <c r="AN8" s="14">
        <f t="shared" si="3"/>
        <v>1.3358570431011818</v>
      </c>
      <c r="AO8" s="14">
        <f t="shared" si="4"/>
        <v>100.29140323001967</v>
      </c>
      <c r="AP8" s="14">
        <f t="shared" si="5"/>
        <v>98.955546186918482</v>
      </c>
      <c r="AQ8" s="14">
        <f t="shared" si="6"/>
        <v>101.62726027312085</v>
      </c>
      <c r="BD8">
        <v>30.74</v>
      </c>
      <c r="BE8" s="14">
        <f t="shared" si="7"/>
        <v>1.4877038631637263</v>
      </c>
      <c r="BF8" s="14">
        <f t="shared" si="8"/>
        <v>1.8855464819728116</v>
      </c>
      <c r="BG8" s="14">
        <f t="shared" si="9"/>
        <v>9.7696956625226095E-2</v>
      </c>
      <c r="BH8" s="14">
        <f t="shared" si="10"/>
        <v>1.2564718027103683</v>
      </c>
      <c r="BI8" s="14">
        <f t="shared" si="11"/>
        <v>77.090750222143782</v>
      </c>
      <c r="BJ8" s="14">
        <f t="shared" si="12"/>
        <v>75.834278419433417</v>
      </c>
      <c r="BK8" s="14">
        <f t="shared" si="13"/>
        <v>78.347222024854148</v>
      </c>
      <c r="BN8">
        <v>31.51</v>
      </c>
      <c r="BO8" s="14">
        <f t="shared" si="14"/>
        <v>1.4984484031739997</v>
      </c>
      <c r="BP8" s="14">
        <f t="shared" si="15"/>
        <v>1.913031015319091</v>
      </c>
      <c r="BQ8" s="14">
        <f t="shared" si="16"/>
        <v>0.10294075997782254</v>
      </c>
      <c r="BR8" s="14">
        <f t="shared" si="17"/>
        <v>1.271734784011092</v>
      </c>
      <c r="BS8" s="14">
        <f t="shared" si="18"/>
        <v>82.127160093298443</v>
      </c>
      <c r="BT8" s="14">
        <f t="shared" si="19"/>
        <v>80.855425309287355</v>
      </c>
      <c r="BU8" s="14">
        <f t="shared" si="20"/>
        <v>83.39889487730953</v>
      </c>
      <c r="CH8" s="7">
        <v>29.64</v>
      </c>
      <c r="CI8" s="14">
        <f t="shared" si="28"/>
        <v>1.4718781993072905</v>
      </c>
      <c r="CJ8" s="14">
        <f t="shared" si="29"/>
        <v>1.8450644338280489</v>
      </c>
      <c r="CK8" s="14">
        <f t="shared" si="30"/>
        <v>9.1762871901874016E-2</v>
      </c>
      <c r="CL8" s="14">
        <f t="shared" si="31"/>
        <v>1.2394204627143433</v>
      </c>
      <c r="CM8" s="14">
        <f t="shared" si="32"/>
        <v>70.229604706698851</v>
      </c>
      <c r="CN8" s="14">
        <f t="shared" si="33"/>
        <v>68.990184243984501</v>
      </c>
      <c r="CO8" s="14">
        <f t="shared" si="34"/>
        <v>71.4690251694132</v>
      </c>
      <c r="CP8" s="21"/>
      <c r="CR8">
        <v>31.94</v>
      </c>
      <c r="CS8" s="14">
        <f t="shared" si="116"/>
        <v>1.504334911802464</v>
      </c>
      <c r="CT8" s="14">
        <f t="shared" si="117"/>
        <v>1.9280887043907029</v>
      </c>
      <c r="CU8" s="14">
        <f t="shared" si="118"/>
        <v>0.10617082030871455</v>
      </c>
      <c r="CV8" s="14">
        <f t="shared" si="119"/>
        <v>1.2812285583389429</v>
      </c>
      <c r="CW8" s="14">
        <f t="shared" si="120"/>
        <v>85.024579846834257</v>
      </c>
      <c r="CX8" s="14">
        <f t="shared" si="121"/>
        <v>83.743351288495319</v>
      </c>
      <c r="CY8" s="14">
        <f t="shared" si="122"/>
        <v>86.305808405173195</v>
      </c>
      <c r="EZ8">
        <v>32.22</v>
      </c>
      <c r="FA8" s="14">
        <f t="shared" si="42"/>
        <v>1.5081255360831993</v>
      </c>
      <c r="FB8" s="14">
        <f t="shared" si="43"/>
        <v>1.9377851213008235</v>
      </c>
      <c r="FC8" s="14">
        <f t="shared" si="44"/>
        <v>0.10837114037944852</v>
      </c>
      <c r="FD8" s="14">
        <f t="shared" si="45"/>
        <v>1.2877362772176664</v>
      </c>
      <c r="FE8" s="14">
        <f t="shared" si="46"/>
        <v>86.944259193038221</v>
      </c>
      <c r="FF8" s="14">
        <f t="shared" si="47"/>
        <v>85.65652291582056</v>
      </c>
      <c r="FG8" s="14">
        <f t="shared" si="48"/>
        <v>88.231995470255882</v>
      </c>
      <c r="FJ8">
        <v>33.119999999999997</v>
      </c>
      <c r="FK8" s="14">
        <f t="shared" si="49"/>
        <v>1.5200903281128424</v>
      </c>
      <c r="FL8" s="14">
        <f t="shared" si="50"/>
        <v>1.9683910593126508</v>
      </c>
      <c r="FM8" s="14">
        <f t="shared" si="51"/>
        <v>0.11586641604217837</v>
      </c>
      <c r="FN8" s="14">
        <f t="shared" si="52"/>
        <v>1.3101535747994055</v>
      </c>
      <c r="FO8" s="14">
        <f t="shared" si="53"/>
        <v>93.292525398117817</v>
      </c>
      <c r="FP8" s="14">
        <f t="shared" si="54"/>
        <v>91.982371823318417</v>
      </c>
      <c r="FQ8" s="14">
        <f t="shared" si="55"/>
        <v>94.602678972917218</v>
      </c>
      <c r="GN8">
        <v>33.21</v>
      </c>
      <c r="GO8" s="14">
        <f t="shared" si="70"/>
        <v>1.5212688755983852</v>
      </c>
      <c r="GP8" s="14">
        <f t="shared" si="71"/>
        <v>1.9714057837806691</v>
      </c>
      <c r="GQ8" s="14">
        <f t="shared" si="72"/>
        <v>0.11664583034592949</v>
      </c>
      <c r="GR8" s="14">
        <f t="shared" si="73"/>
        <v>1.3125069763321915</v>
      </c>
      <c r="GS8" s="14">
        <f t="shared" si="74"/>
        <v>93.942383291089357</v>
      </c>
      <c r="GT8" s="14">
        <f t="shared" si="75"/>
        <v>92.629876314757169</v>
      </c>
      <c r="GU8" s="14">
        <f t="shared" si="76"/>
        <v>95.254890267421544</v>
      </c>
      <c r="GX8">
        <v>31.48</v>
      </c>
      <c r="GY8" s="14">
        <f t="shared" si="77"/>
        <v>1.4980347236870271</v>
      </c>
      <c r="GZ8" s="14">
        <f t="shared" si="78"/>
        <v>1.911972823191415</v>
      </c>
      <c r="HA8" s="14">
        <f t="shared" si="79"/>
        <v>0.10272277871350825</v>
      </c>
      <c r="HB8" s="14">
        <f t="shared" si="80"/>
        <v>1.271096634530714</v>
      </c>
      <c r="HC8" s="14">
        <f t="shared" si="81"/>
        <v>81.927294502427031</v>
      </c>
      <c r="HD8" s="14">
        <f t="shared" si="82"/>
        <v>80.656197867896324</v>
      </c>
      <c r="HE8" s="14">
        <f t="shared" si="83"/>
        <v>83.198391136957738</v>
      </c>
      <c r="IB8" s="7">
        <v>30.19</v>
      </c>
      <c r="IC8" s="14">
        <f t="shared" si="84"/>
        <v>1.4798631130230977</v>
      </c>
      <c r="ID8" s="14">
        <f t="shared" si="85"/>
        <v>1.8654898431130835</v>
      </c>
      <c r="IE8" s="14">
        <f t="shared" si="86"/>
        <v>9.4468754172971486E-2</v>
      </c>
      <c r="IF8" s="14">
        <f t="shared" si="87"/>
        <v>1.2471668087164887</v>
      </c>
      <c r="IG8" s="14">
        <f t="shared" si="88"/>
        <v>73.611494185479359</v>
      </c>
      <c r="IH8" s="14">
        <f t="shared" si="89"/>
        <v>72.364327376762873</v>
      </c>
      <c r="II8" s="14">
        <f t="shared" si="90"/>
        <v>74.858660994195844</v>
      </c>
      <c r="IL8" s="4">
        <v>32.42</v>
      </c>
      <c r="IM8" s="14">
        <f t="shared" si="91"/>
        <v>1.5108130105124962</v>
      </c>
      <c r="IN8" s="14">
        <f t="shared" si="92"/>
        <v>1.9446596808909651</v>
      </c>
      <c r="IO8" s="14">
        <f t="shared" si="93"/>
        <v>0.10998453345818</v>
      </c>
      <c r="IP8" s="14">
        <f t="shared" si="94"/>
        <v>1.2925290821666195</v>
      </c>
      <c r="IQ8" s="14">
        <f t="shared" si="95"/>
        <v>88.331472655763136</v>
      </c>
      <c r="IR8" s="14">
        <f t="shared" si="96"/>
        <v>87.038943573596512</v>
      </c>
      <c r="IS8" s="14">
        <f t="shared" si="97"/>
        <v>89.62400173792976</v>
      </c>
      <c r="JC8">
        <v>29.19</v>
      </c>
      <c r="JD8" s="14">
        <f t="shared" si="102"/>
        <v>1.4652340949880143</v>
      </c>
      <c r="JE8" s="14">
        <f t="shared" si="103"/>
        <v>1.8280688149793405</v>
      </c>
      <c r="JF8" s="14">
        <f t="shared" si="104"/>
        <v>8.999692934994788E-2</v>
      </c>
      <c r="JG8" s="14">
        <f t="shared" si="105"/>
        <v>1.2343909229043251</v>
      </c>
      <c r="JH8" s="14">
        <f t="shared" si="106"/>
        <v>67.534331473113099</v>
      </c>
      <c r="JI8" s="14">
        <f t="shared" si="107"/>
        <v>66.299940550208774</v>
      </c>
      <c r="JJ8" s="14">
        <f t="shared" si="108"/>
        <v>68.768722396017424</v>
      </c>
      <c r="JM8">
        <v>33.15</v>
      </c>
      <c r="JN8" s="14">
        <f t="shared" si="109"/>
        <v>1.520483532740792</v>
      </c>
      <c r="JO8" s="14">
        <f t="shared" si="110"/>
        <v>1.9693968767509458</v>
      </c>
      <c r="JP8" s="14">
        <f t="shared" si="111"/>
        <v>0.11612569236513873</v>
      </c>
      <c r="JQ8" s="14">
        <f t="shared" si="112"/>
        <v>1.3109359776037586</v>
      </c>
      <c r="JR8" s="14">
        <f t="shared" si="113"/>
        <v>93.508839436281633</v>
      </c>
      <c r="JS8" s="14">
        <f t="shared" si="114"/>
        <v>92.197903458677871</v>
      </c>
      <c r="JT8" s="14">
        <f t="shared" si="115"/>
        <v>94.819775413885395</v>
      </c>
    </row>
    <row r="9" spans="1:280" x14ac:dyDescent="0.25">
      <c r="A9" s="1" t="s">
        <v>11</v>
      </c>
      <c r="B9">
        <v>6.8944358229579891E-3</v>
      </c>
      <c r="AJ9">
        <v>31.73</v>
      </c>
      <c r="AK9" s="14">
        <f t="shared" si="0"/>
        <v>1.5014700721004122</v>
      </c>
      <c r="AL9" s="14">
        <f t="shared" si="1"/>
        <v>1.9207604444328541</v>
      </c>
      <c r="AM9" s="14">
        <f t="shared" si="2"/>
        <v>0.10456941240261511</v>
      </c>
      <c r="AN9" s="14">
        <f t="shared" si="3"/>
        <v>1.2765128839554087</v>
      </c>
      <c r="AO9" s="14">
        <f t="shared" si="4"/>
        <v>83.601916729943142</v>
      </c>
      <c r="AP9" s="14">
        <f t="shared" si="5"/>
        <v>82.325403845987736</v>
      </c>
      <c r="AQ9" s="14">
        <f t="shared" si="6"/>
        <v>84.878429613898547</v>
      </c>
      <c r="BD9">
        <v>31.01</v>
      </c>
      <c r="BE9" s="14">
        <f t="shared" si="7"/>
        <v>1.4915017662373264</v>
      </c>
      <c r="BF9" s="14">
        <f t="shared" si="8"/>
        <v>1.8952615180350807</v>
      </c>
      <c r="BG9" s="14">
        <f t="shared" si="9"/>
        <v>9.9447959000540653E-2</v>
      </c>
      <c r="BH9" s="14">
        <f t="shared" si="10"/>
        <v>1.2615479120240225</v>
      </c>
      <c r="BI9" s="14">
        <f t="shared" si="11"/>
        <v>78.834679829576771</v>
      </c>
      <c r="BJ9" s="14">
        <f t="shared" si="12"/>
        <v>77.573131917552743</v>
      </c>
      <c r="BK9" s="14">
        <f t="shared" si="13"/>
        <v>80.096227741600799</v>
      </c>
      <c r="BN9">
        <v>30.65</v>
      </c>
      <c r="BO9" s="14">
        <f t="shared" si="14"/>
        <v>1.4864304788544338</v>
      </c>
      <c r="BP9" s="14">
        <f t="shared" si="15"/>
        <v>1.8822891649096416</v>
      </c>
      <c r="BQ9" s="14">
        <f t="shared" si="16"/>
        <v>9.7136434387405698E-2</v>
      </c>
      <c r="BR9" s="14">
        <f t="shared" si="17"/>
        <v>1.2548511832422091</v>
      </c>
      <c r="BS9" s="14">
        <f t="shared" si="18"/>
        <v>76.514713255825953</v>
      </c>
      <c r="BT9" s="14">
        <f t="shared" si="19"/>
        <v>75.259862072583743</v>
      </c>
      <c r="BU9" s="14">
        <f t="shared" si="20"/>
        <v>77.769564439068162</v>
      </c>
      <c r="CH9" s="7">
        <v>31.37</v>
      </c>
      <c r="CI9" s="14">
        <f t="shared" si="28"/>
        <v>1.4965145186977451</v>
      </c>
      <c r="CJ9" s="14">
        <f t="shared" si="29"/>
        <v>1.9080841388288317</v>
      </c>
      <c r="CK9" s="14">
        <f t="shared" si="30"/>
        <v>0.10193231784616642</v>
      </c>
      <c r="CL9" s="14">
        <f t="shared" si="31"/>
        <v>1.2687852113647951</v>
      </c>
      <c r="CM9" s="14">
        <f t="shared" si="32"/>
        <v>81.196989787782613</v>
      </c>
      <c r="CN9" s="14">
        <f t="shared" si="33"/>
        <v>79.928204576417812</v>
      </c>
      <c r="CO9" s="14">
        <f t="shared" si="34"/>
        <v>82.465774999147413</v>
      </c>
      <c r="CP9" s="21"/>
      <c r="CR9">
        <v>30.5</v>
      </c>
      <c r="CS9" s="14">
        <f t="shared" si="116"/>
        <v>1.4842998393467859</v>
      </c>
      <c r="CT9" s="14">
        <f t="shared" si="117"/>
        <v>1.876838989049078</v>
      </c>
      <c r="CU9" s="14">
        <f t="shared" si="118"/>
        <v>9.6229388612699321E-2</v>
      </c>
      <c r="CV9" s="14">
        <f t="shared" si="119"/>
        <v>1.2522330986557535</v>
      </c>
      <c r="CW9" s="14">
        <f t="shared" si="120"/>
        <v>75.560492362419254</v>
      </c>
      <c r="CX9" s="14">
        <f t="shared" si="121"/>
        <v>74.308259263763503</v>
      </c>
      <c r="CY9" s="14">
        <f t="shared" si="122"/>
        <v>76.812725461075004</v>
      </c>
      <c r="EZ9">
        <v>29.24</v>
      </c>
      <c r="FA9" s="14">
        <f t="shared" si="42"/>
        <v>1.4659773682858228</v>
      </c>
      <c r="FB9" s="14">
        <f t="shared" si="43"/>
        <v>1.8299701080751345</v>
      </c>
      <c r="FC9" s="14">
        <f t="shared" si="44"/>
        <v>9.0171603100864417E-2</v>
      </c>
      <c r="FD9" s="14">
        <f t="shared" si="45"/>
        <v>1.2348874962384189</v>
      </c>
      <c r="FE9" s="14">
        <f t="shared" si="46"/>
        <v>67.830637413463577</v>
      </c>
      <c r="FF9" s="14">
        <f t="shared" si="47"/>
        <v>66.595749917225163</v>
      </c>
      <c r="FG9" s="14">
        <f t="shared" si="48"/>
        <v>69.065524909701992</v>
      </c>
      <c r="FJ9">
        <v>30.22</v>
      </c>
      <c r="FK9" s="14">
        <f t="shared" si="49"/>
        <v>1.4802944600030066</v>
      </c>
      <c r="FL9" s="14">
        <f t="shared" si="50"/>
        <v>1.8665932286876905</v>
      </c>
      <c r="FM9" s="14">
        <f t="shared" si="51"/>
        <v>9.4632129621740405E-2</v>
      </c>
      <c r="FN9" s="14">
        <f t="shared" si="52"/>
        <v>1.2476360635090513</v>
      </c>
      <c r="FO9" s="14">
        <f t="shared" si="53"/>
        <v>73.798752208212065</v>
      </c>
      <c r="FP9" s="14">
        <f t="shared" si="54"/>
        <v>72.551116144703016</v>
      </c>
      <c r="FQ9" s="14">
        <f t="shared" si="55"/>
        <v>75.046388271721113</v>
      </c>
      <c r="GN9">
        <v>32.54</v>
      </c>
      <c r="GO9" s="14">
        <f t="shared" si="70"/>
        <v>1.51241754860084</v>
      </c>
      <c r="GP9" s="14">
        <f t="shared" si="71"/>
        <v>1.9487640893209486</v>
      </c>
      <c r="GQ9" s="14">
        <f t="shared" si="72"/>
        <v>0.11096800777768985</v>
      </c>
      <c r="GR9" s="14">
        <f t="shared" si="73"/>
        <v>1.2954593739434546</v>
      </c>
      <c r="GS9" s="14">
        <f t="shared" si="74"/>
        <v>89.170228484286895</v>
      </c>
      <c r="GT9" s="14">
        <f t="shared" si="75"/>
        <v>87.874769110343436</v>
      </c>
      <c r="GU9" s="14">
        <f t="shared" si="76"/>
        <v>90.465687858230353</v>
      </c>
      <c r="GX9">
        <v>33.21</v>
      </c>
      <c r="GY9" s="14">
        <f t="shared" si="77"/>
        <v>1.5212688755983852</v>
      </c>
      <c r="GZ9" s="14">
        <f t="shared" si="78"/>
        <v>1.9714057837806691</v>
      </c>
      <c r="HA9" s="14">
        <f t="shared" si="79"/>
        <v>0.11664583034592949</v>
      </c>
      <c r="HB9" s="14">
        <f t="shared" si="80"/>
        <v>1.3125069763321915</v>
      </c>
      <c r="HC9" s="14">
        <f t="shared" si="81"/>
        <v>93.942383291089357</v>
      </c>
      <c r="HD9" s="14">
        <f t="shared" si="82"/>
        <v>92.629876314757169</v>
      </c>
      <c r="HE9" s="14">
        <f t="shared" si="83"/>
        <v>95.254890267421544</v>
      </c>
      <c r="IB9" s="7">
        <v>31.17</v>
      </c>
      <c r="IC9" s="14">
        <f t="shared" si="84"/>
        <v>1.4937368022768398</v>
      </c>
      <c r="ID9" s="14">
        <f t="shared" si="85"/>
        <v>1.900978740224156</v>
      </c>
      <c r="IE9" s="14">
        <f t="shared" si="86"/>
        <v>0.10053201116933508</v>
      </c>
      <c r="IF9" s="14">
        <f t="shared" si="87"/>
        <v>1.2647008233695589</v>
      </c>
      <c r="IG9" s="14">
        <f t="shared" si="88"/>
        <v>79.879351492611775</v>
      </c>
      <c r="IH9" s="14">
        <f t="shared" si="89"/>
        <v>78.614650669242209</v>
      </c>
      <c r="II9" s="14">
        <f t="shared" si="90"/>
        <v>81.144052315981341</v>
      </c>
      <c r="IL9" s="4">
        <v>33.07</v>
      </c>
      <c r="IM9" s="14">
        <f t="shared" si="91"/>
        <v>1.5194341949137029</v>
      </c>
      <c r="IN9" s="14">
        <f t="shared" si="92"/>
        <v>1.9667126705892519</v>
      </c>
      <c r="IO9" s="14">
        <f t="shared" si="93"/>
        <v>0.11543548671232527</v>
      </c>
      <c r="IP9" s="14">
        <f t="shared" si="94"/>
        <v>1.3088542177647673</v>
      </c>
      <c r="IQ9" s="14">
        <f t="shared" si="95"/>
        <v>92.932679822747801</v>
      </c>
      <c r="IR9" s="14">
        <f t="shared" si="96"/>
        <v>91.62382560498304</v>
      </c>
      <c r="IS9" s="14">
        <f t="shared" si="97"/>
        <v>94.241534040512562</v>
      </c>
      <c r="JC9">
        <v>32.630000000000003</v>
      </c>
      <c r="JD9" s="14">
        <f t="shared" si="102"/>
        <v>1.5136170737878749</v>
      </c>
      <c r="JE9" s="14">
        <f t="shared" si="103"/>
        <v>1.9518324747493838</v>
      </c>
      <c r="JF9" s="14">
        <f t="shared" si="104"/>
        <v>0.11171281035646251</v>
      </c>
      <c r="JG9" s="14">
        <f t="shared" si="105"/>
        <v>1.2976829557541769</v>
      </c>
      <c r="JH9" s="14">
        <f t="shared" si="106"/>
        <v>89.802466456177328</v>
      </c>
      <c r="JI9" s="14">
        <f t="shared" si="107"/>
        <v>88.504783500423144</v>
      </c>
      <c r="JJ9" s="14">
        <f t="shared" si="108"/>
        <v>91.100149411931511</v>
      </c>
      <c r="JM9">
        <v>32.32</v>
      </c>
      <c r="JN9" s="14">
        <f t="shared" si="109"/>
        <v>1.5094713521025485</v>
      </c>
      <c r="JO9" s="14">
        <f t="shared" si="110"/>
        <v>1.9412277186783187</v>
      </c>
      <c r="JP9" s="14">
        <f t="shared" si="111"/>
        <v>0.10917369981248942</v>
      </c>
      <c r="JQ9" s="14">
        <f t="shared" si="112"/>
        <v>1.2901181642741133</v>
      </c>
      <c r="JR9" s="14">
        <f t="shared" si="113"/>
        <v>87.63619414597251</v>
      </c>
      <c r="JS9" s="14">
        <f t="shared" si="114"/>
        <v>86.346075981698391</v>
      </c>
      <c r="JT9" s="14">
        <f t="shared" si="115"/>
        <v>88.92631231024663</v>
      </c>
    </row>
    <row r="10" spans="1:280" x14ac:dyDescent="0.25">
      <c r="A10" s="1" t="s">
        <v>33</v>
      </c>
      <c r="B10">
        <v>1.0033577051609872</v>
      </c>
      <c r="AI10" s="8"/>
      <c r="AJ10" s="8"/>
      <c r="AK10" s="17"/>
      <c r="AL10" s="17"/>
      <c r="AM10" s="17"/>
      <c r="AN10" s="17"/>
      <c r="AO10" s="17"/>
      <c r="AP10" s="17"/>
      <c r="AQ10" s="17"/>
      <c r="BD10">
        <v>32.61</v>
      </c>
      <c r="BE10" s="14">
        <f t="shared" si="7"/>
        <v>1.5133507988059569</v>
      </c>
      <c r="BF10" s="14">
        <f t="shared" si="8"/>
        <v>1.9511513433456376</v>
      </c>
      <c r="BG10" s="14">
        <f t="shared" si="9"/>
        <v>0.11154677897292987</v>
      </c>
      <c r="BH10" s="14">
        <f t="shared" si="10"/>
        <v>1.297186944577033</v>
      </c>
      <c r="BI10" s="14">
        <f t="shared" si="11"/>
        <v>89.661733977639415</v>
      </c>
      <c r="BJ10" s="14">
        <f t="shared" si="12"/>
        <v>88.364547033062379</v>
      </c>
      <c r="BK10" s="14">
        <f t="shared" si="13"/>
        <v>90.95892092221645</v>
      </c>
      <c r="BN10">
        <v>29.43</v>
      </c>
      <c r="BO10" s="14">
        <f t="shared" si="14"/>
        <v>1.4687902620996109</v>
      </c>
      <c r="BP10" s="14">
        <f t="shared" si="15"/>
        <v>1.8371654904508046</v>
      </c>
      <c r="BQ10" s="14">
        <f t="shared" si="16"/>
        <v>9.0885297305080007E-2</v>
      </c>
      <c r="BR10" s="14">
        <f t="shared" si="17"/>
        <v>1.2369185066411528</v>
      </c>
      <c r="BS10" s="14">
        <f t="shared" si="18"/>
        <v>68.963815384811895</v>
      </c>
      <c r="BT10" s="14">
        <f t="shared" si="19"/>
        <v>67.726896878170749</v>
      </c>
      <c r="BU10" s="14">
        <f t="shared" si="20"/>
        <v>70.200733891453041</v>
      </c>
      <c r="CH10" s="7">
        <v>31.35</v>
      </c>
      <c r="CI10" s="14">
        <f t="shared" si="28"/>
        <v>1.4962375451667353</v>
      </c>
      <c r="CJ10" s="14">
        <f t="shared" si="29"/>
        <v>1.9073756405365088</v>
      </c>
      <c r="CK10" s="14">
        <f t="shared" si="30"/>
        <v>0.10179011238062026</v>
      </c>
      <c r="CL10" s="14">
        <f t="shared" si="31"/>
        <v>1.2683698281106186</v>
      </c>
      <c r="CM10" s="14">
        <f t="shared" si="32"/>
        <v>81.064634826756517</v>
      </c>
      <c r="CN10" s="14">
        <f t="shared" si="33"/>
        <v>79.796264998645896</v>
      </c>
      <c r="CO10" s="14">
        <f t="shared" si="34"/>
        <v>82.333004654867139</v>
      </c>
      <c r="CP10" s="21"/>
      <c r="CR10">
        <v>31.58</v>
      </c>
      <c r="CS10" s="14">
        <f t="shared" si="116"/>
        <v>1.4994121256722754</v>
      </c>
      <c r="CT10" s="14">
        <f t="shared" si="117"/>
        <v>1.9154962174696806</v>
      </c>
      <c r="CU10" s="14">
        <f t="shared" si="118"/>
        <v>0.10345328583981075</v>
      </c>
      <c r="CV10" s="14">
        <f t="shared" si="119"/>
        <v>1.2732364879215148</v>
      </c>
      <c r="CW10" s="14">
        <f t="shared" si="120"/>
        <v>82.594667199055067</v>
      </c>
      <c r="CX10" s="14">
        <f t="shared" si="121"/>
        <v>81.321430711133559</v>
      </c>
      <c r="CY10" s="14">
        <f t="shared" si="122"/>
        <v>83.867903686976575</v>
      </c>
      <c r="FJ10">
        <v>31.14</v>
      </c>
      <c r="FK10" s="14">
        <f t="shared" si="49"/>
        <v>1.4933186082321015</v>
      </c>
      <c r="FL10" s="14">
        <f t="shared" si="50"/>
        <v>1.8999089998577157</v>
      </c>
      <c r="FM10" s="14">
        <f t="shared" si="51"/>
        <v>0.1003262361242297</v>
      </c>
      <c r="FN10" s="14">
        <f t="shared" si="52"/>
        <v>1.2641017316567107</v>
      </c>
      <c r="FO10" s="14">
        <f t="shared" si="53"/>
        <v>79.682837335560762</v>
      </c>
      <c r="FP10" s="14">
        <f t="shared" si="54"/>
        <v>78.418735603904054</v>
      </c>
      <c r="FQ10" s="14">
        <f t="shared" si="55"/>
        <v>80.946939067217471</v>
      </c>
      <c r="GN10">
        <v>30.98</v>
      </c>
      <c r="GO10" s="14">
        <f t="shared" si="70"/>
        <v>1.4910814134231871</v>
      </c>
      <c r="GP10" s="14">
        <f t="shared" si="71"/>
        <v>1.8941862555365123</v>
      </c>
      <c r="GQ10" s="14">
        <f t="shared" si="72"/>
        <v>9.9248442485661115E-2</v>
      </c>
      <c r="GR10" s="14">
        <f t="shared" si="73"/>
        <v>1.2609684852842902</v>
      </c>
      <c r="GS10" s="14">
        <f t="shared" si="74"/>
        <v>78.639735783369844</v>
      </c>
      <c r="GT10" s="14">
        <f t="shared" si="75"/>
        <v>77.378767298085549</v>
      </c>
      <c r="GU10" s="14">
        <f t="shared" si="76"/>
        <v>79.900704268654138</v>
      </c>
      <c r="GX10">
        <v>32.21</v>
      </c>
      <c r="GY10" s="14">
        <f t="shared" si="77"/>
        <v>1.5079907248196913</v>
      </c>
      <c r="GZ10" s="14">
        <f t="shared" si="78"/>
        <v>1.9374402740887704</v>
      </c>
      <c r="HA10" s="14">
        <f t="shared" si="79"/>
        <v>0.1082913520625251</v>
      </c>
      <c r="HB10" s="14">
        <f t="shared" si="80"/>
        <v>1.2874997168264692</v>
      </c>
      <c r="HC10" s="14">
        <f t="shared" si="81"/>
        <v>86.875249371042884</v>
      </c>
      <c r="HD10" s="14">
        <f t="shared" si="82"/>
        <v>85.58774965421641</v>
      </c>
      <c r="HE10" s="14">
        <f t="shared" si="83"/>
        <v>88.162749087869358</v>
      </c>
      <c r="IB10" s="7">
        <v>32.64</v>
      </c>
      <c r="IC10" s="14">
        <f t="shared" si="84"/>
        <v>1.5137501500818236</v>
      </c>
      <c r="ID10" s="14">
        <f t="shared" si="85"/>
        <v>1.9521728839093044</v>
      </c>
      <c r="IE10" s="14">
        <f t="shared" si="86"/>
        <v>0.11179593592573518</v>
      </c>
      <c r="IF10" s="14">
        <f t="shared" si="87"/>
        <v>1.2979313608410605</v>
      </c>
      <c r="IG10" s="14">
        <f t="shared" si="88"/>
        <v>89.872883113794188</v>
      </c>
      <c r="IH10" s="14">
        <f t="shared" si="89"/>
        <v>88.574951752953126</v>
      </c>
      <c r="II10" s="14">
        <f t="shared" si="90"/>
        <v>91.17081447463525</v>
      </c>
      <c r="IL10" s="4">
        <v>33.81</v>
      </c>
      <c r="IM10" s="14">
        <f t="shared" si="91"/>
        <v>1.5290451707657691</v>
      </c>
      <c r="IN10" s="14">
        <f t="shared" si="92"/>
        <v>1.9912975468188372</v>
      </c>
      <c r="IO10" s="14">
        <f t="shared" si="93"/>
        <v>0.12195262588481798</v>
      </c>
      <c r="IP10" s="14">
        <f t="shared" si="94"/>
        <v>1.3286433433864919</v>
      </c>
      <c r="IQ10" s="14">
        <f t="shared" si="95"/>
        <v>98.345238287725266</v>
      </c>
      <c r="IR10" s="14">
        <f t="shared" si="96"/>
        <v>97.016594944338777</v>
      </c>
      <c r="IS10" s="14">
        <f t="shared" si="97"/>
        <v>99.673881631111755</v>
      </c>
      <c r="JC10">
        <v>31.19</v>
      </c>
      <c r="JD10" s="14">
        <f t="shared" si="102"/>
        <v>1.4940153747571439</v>
      </c>
      <c r="JE10" s="14">
        <f t="shared" si="103"/>
        <v>1.901691328628774</v>
      </c>
      <c r="JF10" s="14">
        <f t="shared" si="104"/>
        <v>0.10066982636812902</v>
      </c>
      <c r="JG10" s="14">
        <f t="shared" si="105"/>
        <v>1.2651022161115781</v>
      </c>
      <c r="JH10" s="14">
        <f t="shared" si="106"/>
        <v>80.010524752939105</v>
      </c>
      <c r="JI10" s="14">
        <f t="shared" si="107"/>
        <v>78.745422536827533</v>
      </c>
      <c r="JJ10" s="14">
        <f t="shared" si="108"/>
        <v>81.275626969050677</v>
      </c>
      <c r="JM10">
        <v>34.01</v>
      </c>
      <c r="JN10" s="14">
        <f t="shared" si="109"/>
        <v>1.5316066319327222</v>
      </c>
      <c r="JO10" s="14">
        <f t="shared" si="110"/>
        <v>1.9978497644839033</v>
      </c>
      <c r="JP10" s="14">
        <f t="shared" si="111"/>
        <v>0.12375906536234037</v>
      </c>
      <c r="JQ10" s="14">
        <f t="shared" si="112"/>
        <v>1.3341813191809928</v>
      </c>
      <c r="JR10" s="14">
        <f t="shared" si="113"/>
        <v>99.840225816067772</v>
      </c>
      <c r="JS10" s="14">
        <f t="shared" si="114"/>
        <v>98.506044496886773</v>
      </c>
      <c r="JT10" s="14">
        <f t="shared" si="115"/>
        <v>101.17440713524877</v>
      </c>
    </row>
    <row r="11" spans="1:280" x14ac:dyDescent="0.25">
      <c r="AO11" s="17"/>
      <c r="BD11">
        <v>32.33</v>
      </c>
      <c r="BE11" s="14">
        <f t="shared" si="7"/>
        <v>1.5096057046115561</v>
      </c>
      <c r="BF11" s="14">
        <f t="shared" si="8"/>
        <v>1.9415713923963605</v>
      </c>
      <c r="BG11" s="14">
        <f t="shared" si="9"/>
        <v>0.10925441616766832</v>
      </c>
      <c r="BH11" s="14">
        <f t="shared" si="10"/>
        <v>1.2903579631153472</v>
      </c>
      <c r="BI11" s="14">
        <f t="shared" si="11"/>
        <v>87.705571441648431</v>
      </c>
      <c r="BJ11" s="14">
        <f t="shared" si="12"/>
        <v>86.41521347853309</v>
      </c>
      <c r="BK11" s="14">
        <f t="shared" si="13"/>
        <v>88.995929404763771</v>
      </c>
      <c r="BN11">
        <v>31.55</v>
      </c>
      <c r="BO11" s="14">
        <f t="shared" si="14"/>
        <v>1.4989993635801531</v>
      </c>
      <c r="BP11" s="14">
        <f t="shared" si="15"/>
        <v>1.9144403720380314</v>
      </c>
      <c r="BQ11" s="14">
        <f t="shared" si="16"/>
        <v>0.10323296841360739</v>
      </c>
      <c r="BR11" s="14">
        <f t="shared" si="17"/>
        <v>1.2725907393412172</v>
      </c>
      <c r="BS11" s="14">
        <f t="shared" si="18"/>
        <v>82.394109090244299</v>
      </c>
      <c r="BT11" s="14">
        <f t="shared" si="19"/>
        <v>81.121518350903088</v>
      </c>
      <c r="BU11" s="14">
        <f t="shared" si="20"/>
        <v>83.666699829585511</v>
      </c>
      <c r="CH11" s="7">
        <v>31.47</v>
      </c>
      <c r="CI11" s="14">
        <f t="shared" si="28"/>
        <v>1.4978967429132204</v>
      </c>
      <c r="CJ11" s="14">
        <f t="shared" si="29"/>
        <v>1.9116198683720174</v>
      </c>
      <c r="CK11" s="14">
        <f t="shared" si="30"/>
        <v>0.10265034425533133</v>
      </c>
      <c r="CL11" s="14">
        <f t="shared" si="31"/>
        <v>1.2708846504458144</v>
      </c>
      <c r="CM11" s="14">
        <f t="shared" si="32"/>
        <v>81.860738542301107</v>
      </c>
      <c r="CN11" s="14">
        <f t="shared" si="33"/>
        <v>80.589853891855299</v>
      </c>
      <c r="CO11" s="14">
        <f t="shared" si="34"/>
        <v>83.131623192746915</v>
      </c>
      <c r="CP11" s="21"/>
      <c r="CR11">
        <v>33.24</v>
      </c>
      <c r="CS11" s="14">
        <f t="shared" si="116"/>
        <v>1.5216610151120733</v>
      </c>
      <c r="CT11" s="14">
        <f t="shared" si="117"/>
        <v>1.9724088766566834</v>
      </c>
      <c r="CU11" s="14">
        <f t="shared" si="118"/>
        <v>0.11690667855871528</v>
      </c>
      <c r="CV11" s="14">
        <f t="shared" si="119"/>
        <v>1.3132955378968845</v>
      </c>
      <c r="CW11" s="14">
        <f t="shared" si="120"/>
        <v>94.159613415856697</v>
      </c>
      <c r="CX11" s="14">
        <f t="shared" si="121"/>
        <v>92.846317877959819</v>
      </c>
      <c r="CY11" s="14">
        <f t="shared" si="122"/>
        <v>95.472908953753574</v>
      </c>
      <c r="FJ11">
        <v>31.62</v>
      </c>
      <c r="FK11" s="14">
        <f t="shared" si="49"/>
        <v>1.4999618655961902</v>
      </c>
      <c r="FL11" s="14">
        <f t="shared" si="50"/>
        <v>1.9169024521950542</v>
      </c>
      <c r="FM11" s="14">
        <f t="shared" si="51"/>
        <v>0.10374857023441721</v>
      </c>
      <c r="FN11" s="14">
        <f t="shared" si="52"/>
        <v>1.2741024779890522</v>
      </c>
      <c r="FO11" s="14">
        <f t="shared" si="53"/>
        <v>82.862540125043211</v>
      </c>
      <c r="FP11" s="14">
        <f t="shared" si="54"/>
        <v>81.588437647054164</v>
      </c>
      <c r="FQ11" s="14">
        <f t="shared" si="55"/>
        <v>84.136642603032257</v>
      </c>
      <c r="GX11">
        <v>33.4</v>
      </c>
      <c r="GY11" s="14">
        <f t="shared" si="77"/>
        <v>1.5237464668115646</v>
      </c>
      <c r="GZ11" s="14">
        <f t="shared" si="78"/>
        <v>1.977743462103982</v>
      </c>
      <c r="HA11" s="14">
        <f t="shared" si="79"/>
        <v>0.11830633403836038</v>
      </c>
      <c r="HB11" s="14">
        <f t="shared" si="80"/>
        <v>1.3175348883703575</v>
      </c>
      <c r="HC11" s="14">
        <f t="shared" si="81"/>
        <v>95.323340265043882</v>
      </c>
      <c r="HD11" s="14">
        <f t="shared" si="82"/>
        <v>94.005805376673521</v>
      </c>
      <c r="HE11" s="14">
        <f t="shared" si="83"/>
        <v>96.640875153414243</v>
      </c>
      <c r="IB11" s="7">
        <v>32.25</v>
      </c>
      <c r="IC11" s="14">
        <f t="shared" si="84"/>
        <v>1.5085297189712865</v>
      </c>
      <c r="ID11" s="14">
        <f t="shared" si="85"/>
        <v>1.9388190211285505</v>
      </c>
      <c r="IE11" s="14">
        <f t="shared" si="86"/>
        <v>0.10861102008533417</v>
      </c>
      <c r="IF11" s="14">
        <f t="shared" si="87"/>
        <v>1.2884477463658179</v>
      </c>
      <c r="IG11" s="14">
        <f t="shared" si="88"/>
        <v>87.151488949000736</v>
      </c>
      <c r="IH11" s="14">
        <f t="shared" si="89"/>
        <v>85.863041202634918</v>
      </c>
      <c r="II11" s="14">
        <f t="shared" si="90"/>
        <v>88.439936695366555</v>
      </c>
      <c r="IL11" s="4">
        <v>31.75</v>
      </c>
      <c r="IM11" s="14">
        <f t="shared" si="91"/>
        <v>1.5017437296279945</v>
      </c>
      <c r="IN11" s="14">
        <f t="shared" si="92"/>
        <v>1.9214604603884098</v>
      </c>
      <c r="IO11" s="14">
        <f t="shared" si="93"/>
        <v>0.10472001629584464</v>
      </c>
      <c r="IP11" s="14">
        <f t="shared" si="94"/>
        <v>1.2769556276595762</v>
      </c>
      <c r="IQ11" s="14">
        <f t="shared" si="95"/>
        <v>83.73677882973206</v>
      </c>
      <c r="IR11" s="14">
        <f t="shared" si="96"/>
        <v>82.459823202072485</v>
      </c>
      <c r="IS11" s="14">
        <f t="shared" si="97"/>
        <v>85.013734457391635</v>
      </c>
      <c r="JC11">
        <v>33.08</v>
      </c>
      <c r="JD11" s="14">
        <f t="shared" si="102"/>
        <v>1.5195655008805091</v>
      </c>
      <c r="JE11" s="14">
        <f t="shared" si="103"/>
        <v>1.9670485512523421</v>
      </c>
      <c r="JF11" s="14">
        <f t="shared" si="104"/>
        <v>0.11552155160102037</v>
      </c>
      <c r="JG11" s="14">
        <f t="shared" si="105"/>
        <v>1.3091136213714605</v>
      </c>
      <c r="JH11" s="14">
        <f t="shared" si="106"/>
        <v>93.004581182319441</v>
      </c>
      <c r="JI11" s="14">
        <f t="shared" si="107"/>
        <v>91.695467560947975</v>
      </c>
      <c r="JJ11" s="14">
        <f t="shared" si="108"/>
        <v>94.313694803690908</v>
      </c>
      <c r="JM11">
        <v>36.840000000000003</v>
      </c>
      <c r="JN11" s="14">
        <f t="shared" si="109"/>
        <v>1.5663196215248114</v>
      </c>
      <c r="JO11" s="14">
        <f t="shared" si="110"/>
        <v>2.0866455918604672</v>
      </c>
      <c r="JP11" s="14">
        <f t="shared" si="111"/>
        <v>0.15046759401077253</v>
      </c>
      <c r="JQ11" s="14">
        <f t="shared" si="112"/>
        <v>1.4188072014020532</v>
      </c>
      <c r="JR11" s="14">
        <f t="shared" si="113"/>
        <v>122.49021078536325</v>
      </c>
      <c r="JS11" s="14">
        <f t="shared" si="114"/>
        <v>121.0714035839612</v>
      </c>
      <c r="JT11" s="14">
        <f t="shared" si="115"/>
        <v>123.90901798676529</v>
      </c>
    </row>
    <row r="12" spans="1:280" x14ac:dyDescent="0.25">
      <c r="BD12">
        <v>32.47</v>
      </c>
      <c r="BE12" s="14">
        <f t="shared" si="7"/>
        <v>1.5114822886260015</v>
      </c>
      <c r="BF12" s="14">
        <f t="shared" si="8"/>
        <v>1.9463716943053115</v>
      </c>
      <c r="BG12" s="14">
        <f t="shared" si="9"/>
        <v>0.11039295317239006</v>
      </c>
      <c r="BH12" s="14">
        <f t="shared" si="10"/>
        <v>1.2937451755771783</v>
      </c>
      <c r="BI12" s="14">
        <f t="shared" si="11"/>
        <v>88.680367547494228</v>
      </c>
      <c r="BJ12" s="14">
        <f t="shared" si="12"/>
        <v>87.386622371917056</v>
      </c>
      <c r="BK12" s="14">
        <f t="shared" si="13"/>
        <v>89.9741127230714</v>
      </c>
      <c r="BN12">
        <v>33.24</v>
      </c>
      <c r="BO12" s="14">
        <f t="shared" si="14"/>
        <v>1.5216610151120733</v>
      </c>
      <c r="BP12" s="14">
        <f t="shared" si="15"/>
        <v>1.9724088766566834</v>
      </c>
      <c r="BQ12" s="14">
        <f t="shared" si="16"/>
        <v>0.11690667855871528</v>
      </c>
      <c r="BR12" s="14">
        <f t="shared" si="17"/>
        <v>1.3132955378968845</v>
      </c>
      <c r="BS12" s="14">
        <f t="shared" si="18"/>
        <v>94.159613415856697</v>
      </c>
      <c r="BT12" s="14">
        <f t="shared" si="19"/>
        <v>92.846317877959819</v>
      </c>
      <c r="BU12" s="14">
        <f t="shared" si="20"/>
        <v>95.472908953753574</v>
      </c>
      <c r="CH12" s="7">
        <v>32.99</v>
      </c>
      <c r="CI12" s="14">
        <f t="shared" si="28"/>
        <v>1.518382315545344</v>
      </c>
      <c r="CJ12" s="14">
        <f t="shared" si="29"/>
        <v>1.9640219631649898</v>
      </c>
      <c r="CK12" s="14">
        <f t="shared" si="30"/>
        <v>0.11474918546969479</v>
      </c>
      <c r="CL12" s="14">
        <f t="shared" si="31"/>
        <v>1.3067875120263082</v>
      </c>
      <c r="CM12" s="14">
        <f t="shared" si="32"/>
        <v>92.358687653716245</v>
      </c>
      <c r="CN12" s="14">
        <f t="shared" si="33"/>
        <v>91.051900141689941</v>
      </c>
      <c r="CO12" s="14">
        <f t="shared" si="34"/>
        <v>93.665475165742549</v>
      </c>
      <c r="CP12" s="21"/>
      <c r="CR12">
        <v>32.82</v>
      </c>
      <c r="CS12" s="14">
        <f t="shared" si="116"/>
        <v>1.5161385767170743</v>
      </c>
      <c r="CT12" s="14">
        <f t="shared" si="117"/>
        <v>1.9582824792422757</v>
      </c>
      <c r="CU12" s="14">
        <f t="shared" si="118"/>
        <v>0.11330437370260563</v>
      </c>
      <c r="CV12" s="14">
        <f t="shared" si="119"/>
        <v>1.3024473121651057</v>
      </c>
      <c r="CW12" s="14">
        <f t="shared" si="120"/>
        <v>91.146137519082046</v>
      </c>
      <c r="CX12" s="14">
        <f t="shared" si="121"/>
        <v>89.843690206916946</v>
      </c>
      <c r="CY12" s="14">
        <f t="shared" si="122"/>
        <v>92.448584831247146</v>
      </c>
      <c r="FJ12">
        <v>30.51</v>
      </c>
      <c r="FK12" s="14">
        <f t="shared" si="49"/>
        <v>1.4844422076424071</v>
      </c>
      <c r="FL12" s="14">
        <f t="shared" si="50"/>
        <v>1.8772031671492773</v>
      </c>
      <c r="FM12" s="14">
        <f t="shared" si="51"/>
        <v>9.6288776404931956E-2</v>
      </c>
      <c r="FN12" s="14">
        <f t="shared" si="52"/>
        <v>1.2524043475366844</v>
      </c>
      <c r="FO12" s="14">
        <f t="shared" si="53"/>
        <v>75.623880267023154</v>
      </c>
      <c r="FP12" s="14">
        <f t="shared" si="54"/>
        <v>74.371475919486471</v>
      </c>
      <c r="FQ12" s="14">
        <f t="shared" si="55"/>
        <v>76.876284614559836</v>
      </c>
      <c r="GX12">
        <v>32.79</v>
      </c>
      <c r="GY12" s="14">
        <f t="shared" si="77"/>
        <v>1.5157414166693652</v>
      </c>
      <c r="GZ12" s="14">
        <f t="shared" si="78"/>
        <v>1.9572665438402361</v>
      </c>
      <c r="HA12" s="14">
        <f t="shared" si="79"/>
        <v>0.11305139956547815</v>
      </c>
      <c r="HB12" s="14">
        <f t="shared" si="80"/>
        <v>1.3016888647162743</v>
      </c>
      <c r="HC12" s="14">
        <f t="shared" si="81"/>
        <v>90.933170582553103</v>
      </c>
      <c r="HD12" s="14">
        <f t="shared" si="82"/>
        <v>89.631481717836834</v>
      </c>
      <c r="HE12" s="14">
        <f t="shared" si="83"/>
        <v>92.234859447269372</v>
      </c>
      <c r="IC12" s="14"/>
      <c r="ID12" s="14"/>
      <c r="IE12" s="14"/>
      <c r="IF12" s="14"/>
      <c r="IG12" s="14"/>
      <c r="IH12" s="14"/>
      <c r="II12" s="14"/>
      <c r="IL12" s="4">
        <v>31.31</v>
      </c>
      <c r="IM12" s="14">
        <f t="shared" si="91"/>
        <v>1.4956830676169153</v>
      </c>
      <c r="IN12" s="14">
        <f t="shared" si="92"/>
        <v>1.9059572869640693</v>
      </c>
      <c r="IO12" s="14">
        <f t="shared" si="93"/>
        <v>0.10150712774720937</v>
      </c>
      <c r="IP12" s="14">
        <f t="shared" si="94"/>
        <v>1.2675436323546467</v>
      </c>
      <c r="IQ12" s="14">
        <f t="shared" si="95"/>
        <v>80.800319320257429</v>
      </c>
      <c r="IR12" s="14">
        <f t="shared" si="96"/>
        <v>79.532775687902785</v>
      </c>
      <c r="IS12" s="14">
        <f t="shared" si="97"/>
        <v>82.067862952612074</v>
      </c>
      <c r="JC12">
        <v>33.47</v>
      </c>
      <c r="JD12" s="14">
        <f t="shared" si="102"/>
        <v>1.5246557123577771</v>
      </c>
      <c r="JE12" s="14">
        <f t="shared" si="103"/>
        <v>1.9800693122111936</v>
      </c>
      <c r="JF12" s="14">
        <f t="shared" si="104"/>
        <v>0.11892300081448443</v>
      </c>
      <c r="JG12" s="14">
        <f t="shared" si="105"/>
        <v>1.319407021520725</v>
      </c>
      <c r="JH12" s="14">
        <f t="shared" si="106"/>
        <v>95.835210772623171</v>
      </c>
      <c r="JI12" s="14">
        <f t="shared" si="107"/>
        <v>94.515803751102439</v>
      </c>
      <c r="JJ12" s="14">
        <f t="shared" si="108"/>
        <v>97.154617794143903</v>
      </c>
      <c r="JM12">
        <v>34.31</v>
      </c>
      <c r="JN12" s="14">
        <f t="shared" si="109"/>
        <v>1.5354207180561734</v>
      </c>
      <c r="JO12" s="14">
        <f t="shared" si="110"/>
        <v>2.0076061967876915</v>
      </c>
      <c r="JP12" s="14">
        <f t="shared" si="111"/>
        <v>0.1264983414058761</v>
      </c>
      <c r="JQ12" s="14">
        <f t="shared" si="112"/>
        <v>1.3426231511117932</v>
      </c>
      <c r="JR12" s="14">
        <f t="shared" si="113"/>
        <v>102.10852129597549</v>
      </c>
      <c r="JS12" s="14">
        <f t="shared" si="114"/>
        <v>100.7658981448637</v>
      </c>
      <c r="JT12" s="14">
        <f t="shared" si="115"/>
        <v>103.45114444708729</v>
      </c>
    </row>
    <row r="13" spans="1:280" x14ac:dyDescent="0.25">
      <c r="BD13">
        <v>31.07</v>
      </c>
      <c r="BE13" s="14">
        <f t="shared" si="7"/>
        <v>1.4923412532549745</v>
      </c>
      <c r="BF13" s="14">
        <f t="shared" si="8"/>
        <v>1.8974089258262246</v>
      </c>
      <c r="BG13" s="14">
        <f t="shared" si="9"/>
        <v>9.9850578161729694E-2</v>
      </c>
      <c r="BH13" s="14">
        <f t="shared" si="10"/>
        <v>1.2627179910718602</v>
      </c>
      <c r="BI13" s="14">
        <f t="shared" si="11"/>
        <v>79.225450236963013</v>
      </c>
      <c r="BJ13" s="14">
        <f t="shared" si="12"/>
        <v>77.962732245891146</v>
      </c>
      <c r="BK13" s="14">
        <f t="shared" si="13"/>
        <v>80.48816822803488</v>
      </c>
      <c r="BN13">
        <v>31.25</v>
      </c>
      <c r="BO13" s="14">
        <f t="shared" si="14"/>
        <v>1.494850021680094</v>
      </c>
      <c r="BP13" s="14">
        <f t="shared" si="15"/>
        <v>1.9038263554576802</v>
      </c>
      <c r="BQ13" s="14">
        <f t="shared" si="16"/>
        <v>0.1010862668181845</v>
      </c>
      <c r="BR13" s="14">
        <f t="shared" si="17"/>
        <v>1.2663158912318635</v>
      </c>
      <c r="BS13" s="14">
        <f t="shared" si="18"/>
        <v>80.404831396989138</v>
      </c>
      <c r="BT13" s="14">
        <f t="shared" si="19"/>
        <v>79.138515505757269</v>
      </c>
      <c r="BU13" s="14">
        <f t="shared" si="20"/>
        <v>81.671147288221007</v>
      </c>
      <c r="CH13" s="7">
        <v>32.119999999999997</v>
      </c>
      <c r="CI13" s="14">
        <f t="shared" si="28"/>
        <v>1.5067755366066433</v>
      </c>
      <c r="CJ13" s="14">
        <f t="shared" si="29"/>
        <v>1.9343318226397934</v>
      </c>
      <c r="CK13" s="14">
        <f t="shared" si="30"/>
        <v>0.10757718310190557</v>
      </c>
      <c r="CL13" s="14">
        <f t="shared" si="31"/>
        <v>1.285384247336322</v>
      </c>
      <c r="CM13" s="14">
        <f t="shared" si="32"/>
        <v>86.255662020401417</v>
      </c>
      <c r="CN13" s="14">
        <f t="shared" si="33"/>
        <v>84.970277773065092</v>
      </c>
      <c r="CO13" s="14">
        <f t="shared" si="34"/>
        <v>87.541046267737741</v>
      </c>
      <c r="CP13" s="21"/>
      <c r="CR13">
        <v>30.29</v>
      </c>
      <c r="CS13" s="14">
        <f t="shared" si="116"/>
        <v>1.4812992733328558</v>
      </c>
      <c r="CT13" s="14">
        <f t="shared" si="117"/>
        <v>1.8691635411854448</v>
      </c>
      <c r="CU13" s="14">
        <f t="shared" si="118"/>
        <v>9.5019301846692328E-2</v>
      </c>
      <c r="CV13" s="14">
        <f t="shared" si="119"/>
        <v>1.2487488232460526</v>
      </c>
      <c r="CW13" s="14">
        <f t="shared" si="120"/>
        <v>74.236815059430953</v>
      </c>
      <c r="CX13" s="14">
        <f t="shared" si="121"/>
        <v>72.988066236184906</v>
      </c>
      <c r="CY13" s="14">
        <f t="shared" si="122"/>
        <v>75.485563882676999</v>
      </c>
      <c r="FJ13">
        <v>33.64</v>
      </c>
      <c r="FK13" s="14">
        <f t="shared" si="49"/>
        <v>1.5268559871258747</v>
      </c>
      <c r="FL13" s="14">
        <f t="shared" si="50"/>
        <v>1.9856976150679873</v>
      </c>
      <c r="FM13" s="14">
        <f t="shared" si="51"/>
        <v>0.12043093760321122</v>
      </c>
      <c r="FN13" s="14">
        <f t="shared" si="52"/>
        <v>1.3239961667626252</v>
      </c>
      <c r="FO13" s="14">
        <f t="shared" si="53"/>
        <v>97.085283960326322</v>
      </c>
      <c r="FP13" s="14">
        <f t="shared" si="54"/>
        <v>95.761287793563696</v>
      </c>
      <c r="FQ13" s="14">
        <f t="shared" si="55"/>
        <v>98.409280127088948</v>
      </c>
      <c r="GX13">
        <v>32.1</v>
      </c>
      <c r="GY13" s="14">
        <f t="shared" si="77"/>
        <v>1.5065050324048721</v>
      </c>
      <c r="GZ13" s="14">
        <f t="shared" si="78"/>
        <v>1.9336398728916628</v>
      </c>
      <c r="HA13" s="14">
        <f t="shared" si="79"/>
        <v>0.10741945342491367</v>
      </c>
      <c r="HB13" s="14">
        <f t="shared" si="80"/>
        <v>1.2849174985327054</v>
      </c>
      <c r="HC13" s="14">
        <f t="shared" si="81"/>
        <v>86.118342610614832</v>
      </c>
      <c r="HD13" s="14">
        <f t="shared" si="82"/>
        <v>84.833425112082125</v>
      </c>
      <c r="HE13" s="14">
        <f t="shared" si="83"/>
        <v>87.403260109147539</v>
      </c>
      <c r="IC13" s="14"/>
      <c r="ID13" s="14"/>
      <c r="IE13" s="14"/>
      <c r="IF13" s="14"/>
      <c r="IG13" s="14"/>
      <c r="IH13" s="14"/>
      <c r="II13" s="14"/>
      <c r="IL13" s="4">
        <v>31.32</v>
      </c>
      <c r="IM13" s="14">
        <f t="shared" si="91"/>
        <v>1.4958217533859057</v>
      </c>
      <c r="IN13" s="14">
        <f t="shared" si="92"/>
        <v>1.9063120451611466</v>
      </c>
      <c r="IO13" s="14">
        <f t="shared" si="93"/>
        <v>0.1015776945750381</v>
      </c>
      <c r="IP13" s="14">
        <f t="shared" si="94"/>
        <v>1.2677496073423593</v>
      </c>
      <c r="IQ13" s="14">
        <f t="shared" si="95"/>
        <v>80.866348909567705</v>
      </c>
      <c r="IR13" s="14">
        <f t="shared" si="96"/>
        <v>79.598599302225352</v>
      </c>
      <c r="IS13" s="14">
        <f t="shared" si="97"/>
        <v>82.134098516910058</v>
      </c>
      <c r="JC13">
        <v>32.79</v>
      </c>
      <c r="JD13" s="14">
        <f t="shared" si="102"/>
        <v>1.5157414166693652</v>
      </c>
      <c r="JE13" s="14">
        <f t="shared" si="103"/>
        <v>1.9572665438402361</v>
      </c>
      <c r="JF13" s="14">
        <f t="shared" si="104"/>
        <v>0.11305139956547815</v>
      </c>
      <c r="JG13" s="14">
        <f t="shared" si="105"/>
        <v>1.3016888647162743</v>
      </c>
      <c r="JH13" s="14">
        <f t="shared" si="106"/>
        <v>90.933170582553103</v>
      </c>
      <c r="JI13" s="14">
        <f t="shared" si="107"/>
        <v>89.631481717836834</v>
      </c>
      <c r="JJ13" s="14">
        <f t="shared" si="108"/>
        <v>92.234859447269372</v>
      </c>
      <c r="JM13">
        <v>34.840000000000003</v>
      </c>
      <c r="JN13" s="14">
        <f t="shared" si="109"/>
        <v>1.5420781463356257</v>
      </c>
      <c r="JO13" s="14">
        <f t="shared" si="110"/>
        <v>2.0246358983265305</v>
      </c>
      <c r="JP13" s="14">
        <f t="shared" si="111"/>
        <v>0.13141128403304883</v>
      </c>
      <c r="JQ13" s="14">
        <f t="shared" si="112"/>
        <v>1.3578977670695498</v>
      </c>
      <c r="JR13" s="14">
        <f t="shared" si="113"/>
        <v>106.19197265338576</v>
      </c>
      <c r="JS13" s="14">
        <f t="shared" si="114"/>
        <v>104.83407488631622</v>
      </c>
      <c r="JT13" s="14">
        <f t="shared" si="115"/>
        <v>107.54987042045531</v>
      </c>
    </row>
    <row r="14" spans="1:280" x14ac:dyDescent="0.25">
      <c r="AO14" s="17"/>
      <c r="AP14" s="17"/>
      <c r="AQ14" s="17"/>
      <c r="BD14">
        <v>32.29</v>
      </c>
      <c r="BE14" s="14">
        <f t="shared" si="7"/>
        <v>1.5090680450171616</v>
      </c>
      <c r="BF14" s="14">
        <f t="shared" si="8"/>
        <v>1.9401960591538994</v>
      </c>
      <c r="BG14" s="14">
        <f t="shared" si="9"/>
        <v>0.10893204844957437</v>
      </c>
      <c r="BH14" s="14">
        <f t="shared" si="10"/>
        <v>1.289400512756697</v>
      </c>
      <c r="BI14" s="14">
        <f t="shared" si="11"/>
        <v>87.428262849302882</v>
      </c>
      <c r="BJ14" s="14">
        <f t="shared" si="12"/>
        <v>86.138862336546183</v>
      </c>
      <c r="BK14" s="14">
        <f t="shared" si="13"/>
        <v>88.717663362059582</v>
      </c>
      <c r="BN14">
        <v>31.61</v>
      </c>
      <c r="BO14" s="14">
        <f t="shared" si="14"/>
        <v>1.4998244958395797</v>
      </c>
      <c r="BP14" s="14">
        <f t="shared" si="15"/>
        <v>1.9165510603576448</v>
      </c>
      <c r="BQ14" s="14">
        <f t="shared" si="16"/>
        <v>0.1036745866195717</v>
      </c>
      <c r="BR14" s="14">
        <f t="shared" si="17"/>
        <v>1.2738854485714695</v>
      </c>
      <c r="BS14" s="14">
        <f t="shared" si="18"/>
        <v>82.795522363812523</v>
      </c>
      <c r="BT14" s="14">
        <f t="shared" si="19"/>
        <v>81.521636915241061</v>
      </c>
      <c r="BU14" s="14">
        <f t="shared" si="20"/>
        <v>84.069407812383986</v>
      </c>
      <c r="CH14" s="7">
        <v>30.04</v>
      </c>
      <c r="CI14" s="14">
        <f t="shared" si="28"/>
        <v>1.4776999283321308</v>
      </c>
      <c r="CJ14" s="14">
        <f t="shared" si="29"/>
        <v>1.8599564166735902</v>
      </c>
      <c r="CK14" s="14">
        <f t="shared" si="30"/>
        <v>9.3675445139159277E-2</v>
      </c>
      <c r="CL14" s="14">
        <f t="shared" si="31"/>
        <v>1.2448907364935364</v>
      </c>
      <c r="CM14" s="14">
        <f t="shared" si="32"/>
        <v>72.679546171437806</v>
      </c>
      <c r="CN14" s="14">
        <f t="shared" si="33"/>
        <v>71.434655434944275</v>
      </c>
      <c r="CO14" s="14">
        <f t="shared" si="34"/>
        <v>73.924436907931337</v>
      </c>
      <c r="CP14" s="21"/>
      <c r="CR14">
        <v>31.43</v>
      </c>
      <c r="CS14" s="14">
        <f t="shared" si="116"/>
        <v>1.4973443810175799</v>
      </c>
      <c r="CT14" s="14">
        <f t="shared" si="117"/>
        <v>1.9102069266429691</v>
      </c>
      <c r="CU14" s="14">
        <f t="shared" si="118"/>
        <v>0.10236174702485518</v>
      </c>
      <c r="CV14" s="14">
        <f t="shared" si="119"/>
        <v>1.2700404031241475</v>
      </c>
      <c r="CW14" s="14">
        <f t="shared" si="120"/>
        <v>81.594844063533003</v>
      </c>
      <c r="CX14" s="14">
        <f t="shared" si="121"/>
        <v>80.324803660408861</v>
      </c>
      <c r="CY14" s="14">
        <f t="shared" si="122"/>
        <v>82.864884466657145</v>
      </c>
      <c r="FJ14">
        <v>32.130000000000003</v>
      </c>
      <c r="FK14" s="14">
        <f t="shared" si="49"/>
        <v>1.5069107255515182</v>
      </c>
      <c r="FL14" s="14">
        <f t="shared" si="50"/>
        <v>1.9346776359607833</v>
      </c>
      <c r="FM14" s="14">
        <f t="shared" si="51"/>
        <v>0.10765618219245117</v>
      </c>
      <c r="FN14" s="14">
        <f t="shared" si="52"/>
        <v>1.2856180827334653</v>
      </c>
      <c r="FO14" s="14">
        <f t="shared" si="53"/>
        <v>86.324371702347349</v>
      </c>
      <c r="FP14" s="14">
        <f t="shared" si="54"/>
        <v>85.038753619613885</v>
      </c>
      <c r="FQ14" s="14">
        <f t="shared" si="55"/>
        <v>87.609989785080813</v>
      </c>
      <c r="GX14">
        <v>33.86</v>
      </c>
      <c r="GY14" s="14">
        <f t="shared" si="77"/>
        <v>1.5296869537729165</v>
      </c>
      <c r="GZ14" s="14">
        <f t="shared" si="78"/>
        <v>1.9929392277511204</v>
      </c>
      <c r="HA14" s="14">
        <f t="shared" si="79"/>
        <v>0.12240264752317268</v>
      </c>
      <c r="HB14" s="14">
        <f t="shared" si="80"/>
        <v>1.3300208145990107</v>
      </c>
      <c r="HC14" s="14">
        <f t="shared" si="81"/>
        <v>98.717697635719858</v>
      </c>
      <c r="HD14" s="14">
        <f t="shared" si="82"/>
        <v>97.387676821120849</v>
      </c>
      <c r="HE14" s="14">
        <f t="shared" si="83"/>
        <v>100.04771845031887</v>
      </c>
      <c r="IL14" s="4">
        <v>32.6</v>
      </c>
      <c r="IM14" s="14">
        <f t="shared" si="91"/>
        <v>1.5132176000679389</v>
      </c>
      <c r="IN14" s="14">
        <f t="shared" si="92"/>
        <v>1.9508106209737877</v>
      </c>
      <c r="IO14" s="14">
        <f t="shared" si="93"/>
        <v>0.11146387375065782</v>
      </c>
      <c r="IP14" s="14">
        <f t="shared" si="94"/>
        <v>1.2969393399855267</v>
      </c>
      <c r="IQ14" s="14">
        <f t="shared" si="95"/>
        <v>89.591418145220217</v>
      </c>
      <c r="IR14" s="14">
        <f t="shared" si="96"/>
        <v>88.294478805234689</v>
      </c>
      <c r="IS14" s="14">
        <f t="shared" si="97"/>
        <v>90.888357485205745</v>
      </c>
      <c r="JC14">
        <v>32.35</v>
      </c>
      <c r="JD14" s="14">
        <f t="shared" si="102"/>
        <v>1.5098742850047193</v>
      </c>
      <c r="JE14" s="14">
        <f t="shared" si="103"/>
        <v>1.9422584210420717</v>
      </c>
      <c r="JF14" s="14">
        <f t="shared" si="104"/>
        <v>0.1094160957911231</v>
      </c>
      <c r="JG14" s="14">
        <f t="shared" si="105"/>
        <v>1.2908384284139123</v>
      </c>
      <c r="JH14" s="14">
        <f t="shared" si="106"/>
        <v>87.844426362813337</v>
      </c>
      <c r="JI14" s="14">
        <f t="shared" si="107"/>
        <v>86.553587934399431</v>
      </c>
      <c r="JJ14" s="14">
        <f t="shared" si="108"/>
        <v>89.135264791227243</v>
      </c>
      <c r="JM14">
        <v>31.24</v>
      </c>
      <c r="JN14" s="14">
        <f t="shared" si="109"/>
        <v>1.4947110252052627</v>
      </c>
      <c r="JO14" s="14">
        <f t="shared" si="110"/>
        <v>1.9034708024750615</v>
      </c>
      <c r="JP14" s="14">
        <f t="shared" si="111"/>
        <v>0.10101655061517041</v>
      </c>
      <c r="JQ14" s="14">
        <f t="shared" si="112"/>
        <v>1.2661126290355713</v>
      </c>
      <c r="JR14" s="14">
        <f t="shared" si="113"/>
        <v>80.339031623881311</v>
      </c>
      <c r="JS14" s="14">
        <f t="shared" si="114"/>
        <v>79.072918994845736</v>
      </c>
      <c r="JT14" s="14">
        <f t="shared" si="115"/>
        <v>81.605144252916887</v>
      </c>
    </row>
    <row r="15" spans="1:280" x14ac:dyDescent="0.25">
      <c r="BD15">
        <v>29.32</v>
      </c>
      <c r="BE15" s="14">
        <f t="shared" si="7"/>
        <v>1.4671639659690903</v>
      </c>
      <c r="BF15" s="14">
        <f t="shared" si="8"/>
        <v>1.8330054249489329</v>
      </c>
      <c r="BG15" s="14">
        <f t="shared" si="9"/>
        <v>9.046256671101334E-2</v>
      </c>
      <c r="BH15" s="14">
        <f t="shared" si="10"/>
        <v>1.2357151091328575</v>
      </c>
      <c r="BI15" s="14">
        <f t="shared" si="11"/>
        <v>68.306371385612351</v>
      </c>
      <c r="BJ15" s="14">
        <f t="shared" si="12"/>
        <v>67.070656276479497</v>
      </c>
      <c r="BK15" s="14">
        <f t="shared" si="13"/>
        <v>69.542086494745206</v>
      </c>
      <c r="BN15">
        <v>31.51</v>
      </c>
      <c r="BO15" s="14">
        <f t="shared" si="14"/>
        <v>1.4984484031739997</v>
      </c>
      <c r="BP15" s="14">
        <f t="shared" si="15"/>
        <v>1.913031015319091</v>
      </c>
      <c r="BQ15" s="14">
        <f t="shared" si="16"/>
        <v>0.10294075997782254</v>
      </c>
      <c r="BR15" s="14">
        <f t="shared" si="17"/>
        <v>1.271734784011092</v>
      </c>
      <c r="BS15" s="14">
        <f t="shared" si="18"/>
        <v>82.127160093298443</v>
      </c>
      <c r="BT15" s="14">
        <f t="shared" si="19"/>
        <v>80.855425309287355</v>
      </c>
      <c r="BU15" s="14">
        <f t="shared" si="20"/>
        <v>83.39889487730953</v>
      </c>
      <c r="CH15" s="7">
        <v>32.26</v>
      </c>
      <c r="CI15" s="14">
        <f t="shared" si="28"/>
        <v>1.5086643630529426</v>
      </c>
      <c r="CJ15" s="14">
        <f t="shared" si="29"/>
        <v>1.9391634406894269</v>
      </c>
      <c r="CK15" s="14">
        <f t="shared" si="30"/>
        <v>0.10869115046830451</v>
      </c>
      <c r="CL15" s="14">
        <f t="shared" si="31"/>
        <v>1.2886854959593455</v>
      </c>
      <c r="CM15" s="14">
        <f t="shared" si="32"/>
        <v>87.220632316911647</v>
      </c>
      <c r="CN15" s="14">
        <f t="shared" si="33"/>
        <v>85.931946820952305</v>
      </c>
      <c r="CO15" s="14">
        <f t="shared" si="34"/>
        <v>88.509317812870989</v>
      </c>
      <c r="CP15" s="21"/>
      <c r="CR15">
        <v>33.799999999999997</v>
      </c>
      <c r="CS15" s="14">
        <f t="shared" si="116"/>
        <v>1.5289167002776547</v>
      </c>
      <c r="CT15" s="14">
        <f t="shared" si="117"/>
        <v>1.9909689193102404</v>
      </c>
      <c r="CU15" s="14">
        <f t="shared" si="118"/>
        <v>0.12186275279648728</v>
      </c>
      <c r="CV15" s="14">
        <f t="shared" si="119"/>
        <v>1.3283684218042857</v>
      </c>
      <c r="CW15" s="14">
        <f t="shared" si="120"/>
        <v>98.270849302112893</v>
      </c>
      <c r="CX15" s="14">
        <f t="shared" si="121"/>
        <v>96.942480880308608</v>
      </c>
      <c r="CY15" s="14">
        <f t="shared" si="122"/>
        <v>99.599217723917178</v>
      </c>
      <c r="FJ15">
        <v>33.57</v>
      </c>
      <c r="FK15" s="14">
        <f t="shared" si="49"/>
        <v>1.5259513412480126</v>
      </c>
      <c r="FL15" s="14">
        <f t="shared" si="50"/>
        <v>1.9833835309124161</v>
      </c>
      <c r="FM15" s="14">
        <f t="shared" si="51"/>
        <v>0.1198082965810397</v>
      </c>
      <c r="FN15" s="14">
        <f t="shared" si="52"/>
        <v>1.3220993347807675</v>
      </c>
      <c r="FO15" s="14">
        <f t="shared" si="53"/>
        <v>96.569352852391503</v>
      </c>
      <c r="FP15" s="14">
        <f t="shared" si="54"/>
        <v>95.24725351761073</v>
      </c>
      <c r="FQ15" s="14">
        <f t="shared" si="55"/>
        <v>97.891452187172277</v>
      </c>
      <c r="GX15">
        <v>33.020000000000003</v>
      </c>
      <c r="GY15" s="14">
        <f t="shared" si="77"/>
        <v>1.5187770689267748</v>
      </c>
      <c r="GZ15" s="14">
        <f t="shared" si="78"/>
        <v>1.9650317423146895</v>
      </c>
      <c r="HA15" s="14">
        <f t="shared" si="79"/>
        <v>0.11500608247692827</v>
      </c>
      <c r="HB15" s="14">
        <f t="shared" si="80"/>
        <v>1.3075607410799703</v>
      </c>
      <c r="HC15" s="14">
        <f t="shared" si="81"/>
        <v>92.573680905448285</v>
      </c>
      <c r="HD15" s="14">
        <f t="shared" si="82"/>
        <v>91.266120164368317</v>
      </c>
      <c r="HE15" s="14">
        <f t="shared" si="83"/>
        <v>93.881241646528252</v>
      </c>
      <c r="IL15" s="4">
        <v>32.22</v>
      </c>
      <c r="IM15" s="14">
        <f t="shared" si="91"/>
        <v>1.5081255360831993</v>
      </c>
      <c r="IN15" s="14">
        <f t="shared" si="92"/>
        <v>1.9377851213008235</v>
      </c>
      <c r="IO15" s="14">
        <f t="shared" si="93"/>
        <v>0.10837114037944852</v>
      </c>
      <c r="IP15" s="14">
        <f t="shared" si="94"/>
        <v>1.2877362772176664</v>
      </c>
      <c r="IQ15" s="14">
        <f t="shared" si="95"/>
        <v>86.944259193038221</v>
      </c>
      <c r="IR15" s="14">
        <f t="shared" si="96"/>
        <v>85.65652291582056</v>
      </c>
      <c r="IS15" s="14">
        <f t="shared" si="97"/>
        <v>88.231995470255882</v>
      </c>
      <c r="JC15">
        <v>34.94</v>
      </c>
      <c r="JD15" s="14">
        <f t="shared" si="102"/>
        <v>1.543322900646912</v>
      </c>
      <c r="JE15" s="14">
        <f t="shared" si="103"/>
        <v>2.0278199798548009</v>
      </c>
      <c r="JF15" s="14">
        <f t="shared" si="104"/>
        <v>0.13234722430691354</v>
      </c>
      <c r="JG15" s="14">
        <f t="shared" si="105"/>
        <v>1.3608273038339205</v>
      </c>
      <c r="JH15" s="14">
        <f t="shared" si="106"/>
        <v>106.97339273859305</v>
      </c>
      <c r="JI15" s="14">
        <f t="shared" si="107"/>
        <v>105.61256543475913</v>
      </c>
      <c r="JJ15" s="14">
        <f t="shared" si="108"/>
        <v>108.33422004242696</v>
      </c>
      <c r="JM15">
        <v>31.01</v>
      </c>
      <c r="JN15" s="14">
        <f t="shared" si="109"/>
        <v>1.4915017662373264</v>
      </c>
      <c r="JO15" s="14">
        <f t="shared" si="110"/>
        <v>1.8952615180350807</v>
      </c>
      <c r="JP15" s="14">
        <f t="shared" si="111"/>
        <v>9.9447959000540653E-2</v>
      </c>
      <c r="JQ15" s="14">
        <f t="shared" si="112"/>
        <v>1.2615479120240225</v>
      </c>
      <c r="JR15" s="14">
        <f t="shared" si="113"/>
        <v>78.834679829576771</v>
      </c>
      <c r="JS15" s="14">
        <f t="shared" si="114"/>
        <v>77.573131917552743</v>
      </c>
      <c r="JT15" s="14">
        <f t="shared" si="115"/>
        <v>80.096227741600799</v>
      </c>
    </row>
    <row r="16" spans="1:280" x14ac:dyDescent="0.25">
      <c r="BD16">
        <v>30.51</v>
      </c>
      <c r="BE16" s="14">
        <f t="shared" si="7"/>
        <v>1.4844422076424071</v>
      </c>
      <c r="BF16" s="14">
        <f t="shared" si="8"/>
        <v>1.8772031671492773</v>
      </c>
      <c r="BG16" s="14">
        <f t="shared" si="9"/>
        <v>9.6288776404931956E-2</v>
      </c>
      <c r="BH16" s="14">
        <f t="shared" si="10"/>
        <v>1.2524043475366844</v>
      </c>
      <c r="BI16" s="14">
        <f t="shared" si="11"/>
        <v>75.623880267023154</v>
      </c>
      <c r="BJ16" s="14">
        <f t="shared" si="12"/>
        <v>74.371475919486471</v>
      </c>
      <c r="BK16" s="14">
        <f t="shared" si="13"/>
        <v>76.876284614559836</v>
      </c>
      <c r="BN16">
        <v>31.73</v>
      </c>
      <c r="BO16" s="14">
        <f t="shared" si="14"/>
        <v>1.5014700721004122</v>
      </c>
      <c r="BP16" s="14">
        <f t="shared" si="15"/>
        <v>1.9207604444328541</v>
      </c>
      <c r="BQ16" s="14">
        <f t="shared" si="16"/>
        <v>0.10456941240261511</v>
      </c>
      <c r="BR16" s="14">
        <f t="shared" si="17"/>
        <v>1.2765128839554087</v>
      </c>
      <c r="BS16" s="14">
        <f t="shared" si="18"/>
        <v>83.601916729943142</v>
      </c>
      <c r="BT16" s="14">
        <f t="shared" si="19"/>
        <v>82.325403845987736</v>
      </c>
      <c r="BU16" s="14">
        <f t="shared" si="20"/>
        <v>84.878429613898547</v>
      </c>
      <c r="CH16" s="7">
        <v>29.98</v>
      </c>
      <c r="CI16" s="14">
        <f t="shared" si="28"/>
        <v>1.4768316285122607</v>
      </c>
      <c r="CJ16" s="14">
        <f t="shared" si="29"/>
        <v>1.8577353057343626</v>
      </c>
      <c r="CK16" s="14">
        <f t="shared" si="30"/>
        <v>9.3369376481227603E-2</v>
      </c>
      <c r="CL16" s="14">
        <f t="shared" si="31"/>
        <v>1.244013709909221</v>
      </c>
      <c r="CM16" s="14">
        <f t="shared" si="32"/>
        <v>72.308790276950958</v>
      </c>
      <c r="CN16" s="14">
        <f t="shared" si="33"/>
        <v>71.064776567041733</v>
      </c>
      <c r="CO16" s="14">
        <f t="shared" si="34"/>
        <v>73.552803986860184</v>
      </c>
      <c r="CP16" s="21"/>
      <c r="CR16">
        <v>29.58</v>
      </c>
      <c r="CS16" s="14">
        <f t="shared" si="116"/>
        <v>1.4709981696608736</v>
      </c>
      <c r="CT16" s="14">
        <f t="shared" si="117"/>
        <v>1.8428133179925146</v>
      </c>
      <c r="CU16" s="14">
        <f t="shared" si="118"/>
        <v>9.1502889760070705E-2</v>
      </c>
      <c r="CV16" s="14">
        <f t="shared" si="119"/>
        <v>1.2386787292326509</v>
      </c>
      <c r="CW16" s="14">
        <f t="shared" si="120"/>
        <v>69.866519391903537</v>
      </c>
      <c r="CX16" s="14">
        <f t="shared" si="121"/>
        <v>68.627840662670891</v>
      </c>
      <c r="CY16" s="14">
        <f t="shared" si="122"/>
        <v>71.105198121136183</v>
      </c>
      <c r="FJ16">
        <v>33.03</v>
      </c>
      <c r="FK16" s="14">
        <f t="shared" si="49"/>
        <v>1.5189085736914143</v>
      </c>
      <c r="FL16" s="14">
        <f t="shared" si="50"/>
        <v>1.9653681315026374</v>
      </c>
      <c r="FM16" s="14">
        <f t="shared" si="51"/>
        <v>0.11509183976495026</v>
      </c>
      <c r="FN16" s="14">
        <f t="shared" si="52"/>
        <v>1.3078189620326923</v>
      </c>
      <c r="FO16" s="14">
        <f t="shared" si="53"/>
        <v>92.645412990553353</v>
      </c>
      <c r="FP16" s="14">
        <f t="shared" si="54"/>
        <v>91.337594028520655</v>
      </c>
      <c r="FQ16" s="14">
        <f t="shared" si="55"/>
        <v>93.953231952586052</v>
      </c>
      <c r="GX16">
        <v>33.53</v>
      </c>
      <c r="GY16" s="14">
        <f t="shared" si="77"/>
        <v>1.5254335534288201</v>
      </c>
      <c r="GZ16" s="14">
        <f t="shared" si="78"/>
        <v>1.9820590296709217</v>
      </c>
      <c r="HA16" s="14">
        <f t="shared" si="79"/>
        <v>0.11945357682600662</v>
      </c>
      <c r="HB16" s="14">
        <f t="shared" si="80"/>
        <v>1.3210199213850005</v>
      </c>
      <c r="HC16" s="14">
        <f t="shared" si="81"/>
        <v>96.275286525351021</v>
      </c>
      <c r="HD16" s="14">
        <f t="shared" si="82"/>
        <v>94.954266603966019</v>
      </c>
      <c r="HE16" s="14">
        <f t="shared" si="83"/>
        <v>97.596306446736023</v>
      </c>
      <c r="IL16" s="4">
        <v>32.78</v>
      </c>
      <c r="IM16" s="14">
        <f t="shared" si="91"/>
        <v>1.5156089492344802</v>
      </c>
      <c r="IN16" s="14">
        <f t="shared" si="92"/>
        <v>1.9569276921418002</v>
      </c>
      <c r="IO16" s="14">
        <f t="shared" si="93"/>
        <v>0.11296721156650641</v>
      </c>
      <c r="IP16" s="14">
        <f t="shared" si="94"/>
        <v>1.3014365567446664</v>
      </c>
      <c r="IQ16" s="14">
        <f t="shared" si="95"/>
        <v>90.862249023400125</v>
      </c>
      <c r="IR16" s="14">
        <f t="shared" si="96"/>
        <v>89.560812466655463</v>
      </c>
      <c r="IS16" s="14">
        <f t="shared" si="97"/>
        <v>92.163685580144787</v>
      </c>
      <c r="JC16">
        <v>32.72</v>
      </c>
      <c r="JD16" s="14">
        <f t="shared" si="102"/>
        <v>1.5148132949992854</v>
      </c>
      <c r="JE16" s="14">
        <f t="shared" si="103"/>
        <v>1.9548924086081718</v>
      </c>
      <c r="JF16" s="14">
        <f t="shared" si="104"/>
        <v>0.11246353881895461</v>
      </c>
      <c r="JG16" s="14">
        <f t="shared" si="105"/>
        <v>1.299928091420486</v>
      </c>
      <c r="JH16" s="14">
        <f t="shared" si="106"/>
        <v>90.437427173648203</v>
      </c>
      <c r="JI16" s="14">
        <f t="shared" si="107"/>
        <v>89.13749908222772</v>
      </c>
      <c r="JJ16" s="14">
        <f t="shared" si="108"/>
        <v>91.737355265068686</v>
      </c>
      <c r="JM16">
        <v>32.69</v>
      </c>
      <c r="JN16" s="14">
        <f t="shared" si="109"/>
        <v>1.514414920580369</v>
      </c>
      <c r="JO16" s="14">
        <f t="shared" si="110"/>
        <v>1.9538733668445838</v>
      </c>
      <c r="JP16" s="14">
        <f t="shared" si="111"/>
        <v>0.11221265078705527</v>
      </c>
      <c r="JQ16" s="14">
        <f t="shared" si="112"/>
        <v>1.2991773514752369</v>
      </c>
      <c r="JR16" s="14">
        <f t="shared" si="113"/>
        <v>90.225470815250276</v>
      </c>
      <c r="JS16" s="14">
        <f t="shared" si="114"/>
        <v>88.926293463775039</v>
      </c>
      <c r="JT16" s="14">
        <f t="shared" si="115"/>
        <v>91.524648166725513</v>
      </c>
    </row>
    <row r="17" spans="56:280" x14ac:dyDescent="0.25">
      <c r="BD17">
        <v>31.22</v>
      </c>
      <c r="BE17" s="14">
        <f t="shared" si="7"/>
        <v>1.4944328987263986</v>
      </c>
      <c r="BF17" s="14">
        <f t="shared" si="8"/>
        <v>1.9027593549421273</v>
      </c>
      <c r="BG17" s="14">
        <f t="shared" si="9"/>
        <v>0.10087748827917331</v>
      </c>
      <c r="BH17" s="14">
        <f t="shared" si="10"/>
        <v>1.2657072810485681</v>
      </c>
      <c r="BI17" s="14">
        <f t="shared" si="11"/>
        <v>80.20753049416868</v>
      </c>
      <c r="BJ17" s="14">
        <f t="shared" si="12"/>
        <v>78.941823213120117</v>
      </c>
      <c r="BK17" s="14">
        <f t="shared" si="13"/>
        <v>81.473237775217243</v>
      </c>
      <c r="BN17">
        <v>30.14</v>
      </c>
      <c r="BO17" s="14">
        <f t="shared" si="14"/>
        <v>1.4791432479786131</v>
      </c>
      <c r="BP17" s="14">
        <f t="shared" si="15"/>
        <v>1.863648428329292</v>
      </c>
      <c r="BQ17" s="14">
        <f t="shared" si="16"/>
        <v>9.419991953153202E-2</v>
      </c>
      <c r="BR17" s="14">
        <f t="shared" si="17"/>
        <v>1.2463950331008871</v>
      </c>
      <c r="BS17" s="14">
        <f t="shared" si="18"/>
        <v>73.300041151803427</v>
      </c>
      <c r="BT17" s="14">
        <f t="shared" si="19"/>
        <v>72.053646118702545</v>
      </c>
      <c r="BU17" s="14">
        <f t="shared" si="20"/>
        <v>74.546436184904309</v>
      </c>
      <c r="CH17" s="7">
        <v>29.62</v>
      </c>
      <c r="CI17" s="14">
        <f t="shared" si="28"/>
        <v>1.4715850541851896</v>
      </c>
      <c r="CJ17" s="14">
        <f t="shared" si="29"/>
        <v>1.8443145686057147</v>
      </c>
      <c r="CK17" s="14">
        <f t="shared" si="30"/>
        <v>9.1675402379240767E-2</v>
      </c>
      <c r="CL17" s="14">
        <f t="shared" si="31"/>
        <v>1.2391708611096728</v>
      </c>
      <c r="CM17" s="14">
        <f t="shared" si="32"/>
        <v>70.108448896519377</v>
      </c>
      <c r="CN17" s="14">
        <f t="shared" si="33"/>
        <v>68.869278035409707</v>
      </c>
      <c r="CO17" s="14">
        <f t="shared" si="34"/>
        <v>71.347619757629047</v>
      </c>
      <c r="CP17" s="21"/>
      <c r="CR17">
        <v>31.09</v>
      </c>
      <c r="CS17" s="14">
        <f t="shared" si="116"/>
        <v>1.4926207220431917</v>
      </c>
      <c r="CT17" s="14">
        <f t="shared" si="117"/>
        <v>1.8981238069864843</v>
      </c>
      <c r="CU17" s="14">
        <f t="shared" si="118"/>
        <v>9.9985834056355347E-2</v>
      </c>
      <c r="CV17" s="14">
        <f t="shared" si="119"/>
        <v>1.2631113109428118</v>
      </c>
      <c r="CW17" s="14">
        <f t="shared" si="120"/>
        <v>79.355968638470884</v>
      </c>
      <c r="CX17" s="14">
        <f t="shared" si="121"/>
        <v>78.092857327528066</v>
      </c>
      <c r="CY17" s="14">
        <f t="shared" si="122"/>
        <v>80.619079949413702</v>
      </c>
      <c r="FJ17">
        <v>29.57</v>
      </c>
      <c r="FK17" s="14">
        <f t="shared" si="49"/>
        <v>1.4708513245261177</v>
      </c>
      <c r="FL17" s="14">
        <f t="shared" si="50"/>
        <v>1.8424376881378088</v>
      </c>
      <c r="FM17" s="14">
        <f t="shared" si="51"/>
        <v>9.1460270131063739E-2</v>
      </c>
      <c r="FN17" s="14">
        <f t="shared" si="52"/>
        <v>1.2385571770605608</v>
      </c>
      <c r="FO17" s="14">
        <f t="shared" si="53"/>
        <v>69.806116588189639</v>
      </c>
      <c r="FP17" s="14">
        <f t="shared" si="54"/>
        <v>68.567559411129082</v>
      </c>
      <c r="FQ17" s="14">
        <f t="shared" si="55"/>
        <v>71.044673765250195</v>
      </c>
      <c r="GX17">
        <v>32.75</v>
      </c>
      <c r="GY17" s="14">
        <f t="shared" si="77"/>
        <v>1.5152113043278019</v>
      </c>
      <c r="GZ17" s="14">
        <f t="shared" si="78"/>
        <v>1.9559105164705173</v>
      </c>
      <c r="HA17" s="14">
        <f t="shared" si="79"/>
        <v>0.1127150616518553</v>
      </c>
      <c r="HB17" s="14">
        <f t="shared" si="80"/>
        <v>1.3006811663693514</v>
      </c>
      <c r="HC17" s="14">
        <f t="shared" si="81"/>
        <v>90.649686524703611</v>
      </c>
      <c r="HD17" s="14">
        <f t="shared" si="82"/>
        <v>89.349005358334253</v>
      </c>
      <c r="HE17" s="14">
        <f t="shared" si="83"/>
        <v>91.950367691072969</v>
      </c>
      <c r="IL17" s="4">
        <v>35.229999999999997</v>
      </c>
      <c r="IM17" s="14">
        <f t="shared" si="91"/>
        <v>1.5469126431812426</v>
      </c>
      <c r="IN17" s="14">
        <f t="shared" si="92"/>
        <v>2.037002541257618</v>
      </c>
      <c r="IO17" s="14">
        <f t="shared" si="93"/>
        <v>0.13507504988108965</v>
      </c>
      <c r="IP17" s="14">
        <f t="shared" si="94"/>
        <v>1.3694016285497603</v>
      </c>
      <c r="IQ17" s="14">
        <f t="shared" si="95"/>
        <v>109.25927927741779</v>
      </c>
      <c r="IR17" s="14">
        <f t="shared" si="96"/>
        <v>107.88987764886802</v>
      </c>
      <c r="IS17" s="14">
        <f t="shared" si="97"/>
        <v>110.62868090596756</v>
      </c>
      <c r="JC17">
        <v>31.73</v>
      </c>
      <c r="JD17" s="14">
        <f t="shared" si="102"/>
        <v>1.5014700721004122</v>
      </c>
      <c r="JE17" s="14">
        <f t="shared" si="103"/>
        <v>1.9207604444328541</v>
      </c>
      <c r="JF17" s="14">
        <f t="shared" si="104"/>
        <v>0.10456941240261511</v>
      </c>
      <c r="JG17" s="14">
        <f t="shared" si="105"/>
        <v>1.2765128839554087</v>
      </c>
      <c r="JH17" s="14">
        <f t="shared" si="106"/>
        <v>83.601916729943142</v>
      </c>
      <c r="JI17" s="14">
        <f t="shared" si="107"/>
        <v>82.325403845987736</v>
      </c>
      <c r="JJ17" s="14">
        <f t="shared" si="108"/>
        <v>84.878429613898547</v>
      </c>
      <c r="JM17">
        <v>33.5</v>
      </c>
      <c r="JN17" s="14">
        <f t="shared" si="109"/>
        <v>1.5250448070368452</v>
      </c>
      <c r="JO17" s="14">
        <f t="shared" si="110"/>
        <v>1.9810646164002499</v>
      </c>
      <c r="JP17" s="14">
        <f t="shared" si="111"/>
        <v>0.11918806093103357</v>
      </c>
      <c r="JQ17" s="14">
        <f t="shared" si="112"/>
        <v>1.3202125323826388</v>
      </c>
      <c r="JR17" s="14">
        <f t="shared" si="113"/>
        <v>96.055095147957545</v>
      </c>
      <c r="JS17" s="14">
        <f t="shared" si="114"/>
        <v>94.734882615574904</v>
      </c>
      <c r="JT17" s="14">
        <f t="shared" si="115"/>
        <v>97.375307680340185</v>
      </c>
    </row>
    <row r="18" spans="56:280" x14ac:dyDescent="0.25">
      <c r="BD18">
        <v>32.19</v>
      </c>
      <c r="BE18" s="14">
        <f t="shared" si="7"/>
        <v>1.5077209766856134</v>
      </c>
      <c r="BF18" s="14">
        <f t="shared" si="8"/>
        <v>1.936750258361799</v>
      </c>
      <c r="BG18" s="14">
        <f t="shared" si="9"/>
        <v>0.1081320348033608</v>
      </c>
      <c r="BH18" s="14">
        <f t="shared" si="10"/>
        <v>1.2870274950604406</v>
      </c>
      <c r="BI18" s="14">
        <f t="shared" si="11"/>
        <v>86.737329837356455</v>
      </c>
      <c r="BJ18" s="14">
        <f t="shared" si="12"/>
        <v>85.450302342296013</v>
      </c>
      <c r="BK18" s="14">
        <f t="shared" si="13"/>
        <v>88.024357332416898</v>
      </c>
      <c r="BN18">
        <v>29.86</v>
      </c>
      <c r="BO18" s="14">
        <f t="shared" si="14"/>
        <v>1.4750898033890065</v>
      </c>
      <c r="BP18" s="14">
        <f t="shared" si="15"/>
        <v>1.8532797170690785</v>
      </c>
      <c r="BQ18" s="14">
        <f t="shared" si="16"/>
        <v>9.2777141776084468E-2</v>
      </c>
      <c r="BR18" s="14">
        <f t="shared" si="17"/>
        <v>1.2423184408908616</v>
      </c>
      <c r="BS18" s="14">
        <f t="shared" si="18"/>
        <v>71.570739935763697</v>
      </c>
      <c r="BT18" s="14">
        <f t="shared" si="19"/>
        <v>70.328421494872842</v>
      </c>
      <c r="BU18" s="14">
        <f t="shared" si="20"/>
        <v>72.813058376654553</v>
      </c>
      <c r="CH18" s="7">
        <v>33.659999999999997</v>
      </c>
      <c r="CI18" s="14">
        <f t="shared" si="28"/>
        <v>1.527114111639805</v>
      </c>
      <c r="CJ18" s="14">
        <f t="shared" si="29"/>
        <v>1.9863578975746212</v>
      </c>
      <c r="CK18" s="14">
        <f t="shared" si="30"/>
        <v>0.12060926637437952</v>
      </c>
      <c r="CL18" s="14">
        <f t="shared" si="31"/>
        <v>1.3245399339543356</v>
      </c>
      <c r="CM18" s="14">
        <f t="shared" si="32"/>
        <v>97.233000480530009</v>
      </c>
      <c r="CN18" s="14">
        <f t="shared" si="33"/>
        <v>95.908460546575668</v>
      </c>
      <c r="CO18" s="14">
        <f t="shared" si="34"/>
        <v>98.55754041448435</v>
      </c>
      <c r="CP18" s="21"/>
      <c r="CR18">
        <v>32.75</v>
      </c>
      <c r="CS18" s="14">
        <f t="shared" si="116"/>
        <v>1.5152113043278019</v>
      </c>
      <c r="CT18" s="14">
        <f t="shared" si="117"/>
        <v>1.9559105164705173</v>
      </c>
      <c r="CU18" s="14">
        <f t="shared" si="118"/>
        <v>0.1127150616518553</v>
      </c>
      <c r="CV18" s="14">
        <f t="shared" si="119"/>
        <v>1.3006811663693514</v>
      </c>
      <c r="CW18" s="14">
        <f t="shared" si="120"/>
        <v>90.649686524703611</v>
      </c>
      <c r="CX18" s="14">
        <f t="shared" si="121"/>
        <v>89.349005358334253</v>
      </c>
      <c r="CY18" s="14">
        <f t="shared" si="122"/>
        <v>91.950367691072969</v>
      </c>
      <c r="FJ18">
        <v>32.07</v>
      </c>
      <c r="FK18" s="14">
        <f t="shared" si="49"/>
        <v>1.5060989599284405</v>
      </c>
      <c r="FL18" s="14">
        <f t="shared" si="50"/>
        <v>1.9326011394969504</v>
      </c>
      <c r="FM18" s="14">
        <f t="shared" si="51"/>
        <v>0.10718353532220935</v>
      </c>
      <c r="FN18" s="14">
        <f t="shared" si="52"/>
        <v>1.2842196932620575</v>
      </c>
      <c r="FO18" s="14">
        <f t="shared" si="53"/>
        <v>85.912613294352823</v>
      </c>
      <c r="FP18" s="14">
        <f t="shared" si="54"/>
        <v>84.628393601090764</v>
      </c>
      <c r="FQ18" s="14">
        <f t="shared" si="55"/>
        <v>87.196832987614883</v>
      </c>
      <c r="GX18">
        <v>30.42</v>
      </c>
      <c r="GY18" s="14">
        <f t="shared" si="77"/>
        <v>1.4831592097169797</v>
      </c>
      <c r="GZ18" s="14">
        <f t="shared" si="78"/>
        <v>1.8739212584560336</v>
      </c>
      <c r="HA18" s="14">
        <f t="shared" si="79"/>
        <v>9.5759984622785538E-2</v>
      </c>
      <c r="HB18" s="14">
        <f t="shared" si="80"/>
        <v>1.2508803629192373</v>
      </c>
      <c r="HC18" s="14">
        <f t="shared" si="81"/>
        <v>75.054554002685379</v>
      </c>
      <c r="HD18" s="14">
        <f t="shared" si="82"/>
        <v>73.803673639766146</v>
      </c>
      <c r="HE18" s="14">
        <f t="shared" si="83"/>
        <v>76.305434365604611</v>
      </c>
      <c r="IL18" s="4">
        <v>32.83</v>
      </c>
      <c r="IM18" s="14">
        <f t="shared" si="91"/>
        <v>1.5162708827293401</v>
      </c>
      <c r="IN18" s="14">
        <f t="shared" si="92"/>
        <v>1.9586209180216518</v>
      </c>
      <c r="IO18" s="14">
        <f t="shared" si="93"/>
        <v>0.1133888341955267</v>
      </c>
      <c r="IP18" s="14">
        <f t="shared" si="94"/>
        <v>1.3027006334575635</v>
      </c>
      <c r="IQ18" s="14">
        <f t="shared" si="95"/>
        <v>91.217193936730936</v>
      </c>
      <c r="IR18" s="14">
        <f t="shared" si="96"/>
        <v>89.914493303273375</v>
      </c>
      <c r="IS18" s="14">
        <f t="shared" si="97"/>
        <v>92.519894570188498</v>
      </c>
      <c r="JC18">
        <v>31.01</v>
      </c>
      <c r="JD18" s="14">
        <f t="shared" si="102"/>
        <v>1.4915017662373264</v>
      </c>
      <c r="JE18" s="14">
        <f t="shared" si="103"/>
        <v>1.8952615180350807</v>
      </c>
      <c r="JF18" s="14">
        <f t="shared" si="104"/>
        <v>9.9447959000540653E-2</v>
      </c>
      <c r="JG18" s="14">
        <f t="shared" si="105"/>
        <v>1.2615479120240225</v>
      </c>
      <c r="JH18" s="14">
        <f t="shared" si="106"/>
        <v>78.834679829576771</v>
      </c>
      <c r="JI18" s="14">
        <f t="shared" si="107"/>
        <v>77.573131917552743</v>
      </c>
      <c r="JJ18" s="14">
        <f t="shared" si="108"/>
        <v>80.096227741600799</v>
      </c>
      <c r="JM18">
        <v>29.96</v>
      </c>
      <c r="JN18" s="14">
        <f t="shared" si="109"/>
        <v>1.4765418090274289</v>
      </c>
      <c r="JO18" s="14">
        <f t="shared" si="110"/>
        <v>1.8569939474921631</v>
      </c>
      <c r="JP18" s="14">
        <f t="shared" si="111"/>
        <v>9.3268814157024149E-2</v>
      </c>
      <c r="JQ18" s="14">
        <f t="shared" si="112"/>
        <v>1.2437256877662402</v>
      </c>
      <c r="JR18" s="14">
        <f t="shared" si="113"/>
        <v>72.185461541510946</v>
      </c>
      <c r="JS18" s="14">
        <f t="shared" si="114"/>
        <v>70.941735853744703</v>
      </c>
      <c r="JT18" s="14">
        <f t="shared" si="115"/>
        <v>73.42918722927719</v>
      </c>
    </row>
    <row r="19" spans="56:280" x14ac:dyDescent="0.25">
      <c r="BD19">
        <v>28.55</v>
      </c>
      <c r="BE19" s="14">
        <f t="shared" si="7"/>
        <v>1.4556061125818669</v>
      </c>
      <c r="BF19" s="14">
        <f t="shared" si="8"/>
        <v>1.8034404359844154</v>
      </c>
      <c r="BG19" s="14">
        <f t="shared" si="9"/>
        <v>8.8276873385053342E-2</v>
      </c>
      <c r="BH19" s="14">
        <f t="shared" si="10"/>
        <v>1.2295116934541497</v>
      </c>
      <c r="BI19" s="14">
        <f t="shared" si="11"/>
        <v>63.811099250040037</v>
      </c>
      <c r="BJ19" s="14">
        <f t="shared" si="12"/>
        <v>62.581587556585887</v>
      </c>
      <c r="BK19" s="14">
        <f t="shared" si="13"/>
        <v>65.040610943494187</v>
      </c>
      <c r="BN19">
        <v>31.37</v>
      </c>
      <c r="BO19" s="14">
        <f t="shared" si="14"/>
        <v>1.4965145186977451</v>
      </c>
      <c r="BP19" s="14">
        <f t="shared" si="15"/>
        <v>1.9080841388288317</v>
      </c>
      <c r="BQ19" s="14">
        <f t="shared" si="16"/>
        <v>0.10193231784616642</v>
      </c>
      <c r="BR19" s="14">
        <f t="shared" si="17"/>
        <v>1.2687852113647951</v>
      </c>
      <c r="BS19" s="14">
        <f t="shared" si="18"/>
        <v>81.196989787782613</v>
      </c>
      <c r="BT19" s="14">
        <f t="shared" si="19"/>
        <v>79.928204576417812</v>
      </c>
      <c r="BU19" s="14">
        <f t="shared" si="20"/>
        <v>82.465774999147413</v>
      </c>
      <c r="CH19" s="7">
        <v>30.98</v>
      </c>
      <c r="CI19" s="14">
        <f t="shared" si="28"/>
        <v>1.4910814134231871</v>
      </c>
      <c r="CJ19" s="14">
        <f t="shared" si="29"/>
        <v>1.8941862555365123</v>
      </c>
      <c r="CK19" s="14">
        <f t="shared" si="30"/>
        <v>9.9248442485661115E-2</v>
      </c>
      <c r="CL19" s="14">
        <f t="shared" si="31"/>
        <v>1.2609684852842902</v>
      </c>
      <c r="CM19" s="14">
        <f t="shared" si="32"/>
        <v>78.639735783369844</v>
      </c>
      <c r="CN19" s="14">
        <f t="shared" si="33"/>
        <v>77.378767298085549</v>
      </c>
      <c r="CO19" s="14">
        <f t="shared" si="34"/>
        <v>79.900704268654138</v>
      </c>
      <c r="CP19" s="21"/>
      <c r="CR19">
        <v>30.65</v>
      </c>
      <c r="CS19" s="14">
        <f t="shared" si="116"/>
        <v>1.4864304788544338</v>
      </c>
      <c r="CT19" s="14">
        <f t="shared" si="117"/>
        <v>1.8822891649096416</v>
      </c>
      <c r="CU19" s="14">
        <f t="shared" si="118"/>
        <v>9.7136434387405698E-2</v>
      </c>
      <c r="CV19" s="14">
        <f t="shared" si="119"/>
        <v>1.2548511832422091</v>
      </c>
      <c r="CW19" s="14">
        <f t="shared" si="120"/>
        <v>76.514713255825953</v>
      </c>
      <c r="CX19" s="14">
        <f t="shared" si="121"/>
        <v>75.259862072583743</v>
      </c>
      <c r="CY19" s="14">
        <f t="shared" si="122"/>
        <v>77.769564439068162</v>
      </c>
      <c r="FJ19">
        <v>30.68</v>
      </c>
      <c r="FK19" s="14">
        <f t="shared" si="49"/>
        <v>1.4868553552769432</v>
      </c>
      <c r="FL19" s="14">
        <f t="shared" si="50"/>
        <v>1.8833759987984204</v>
      </c>
      <c r="FM19" s="14">
        <f t="shared" si="51"/>
        <v>9.7321943011349124E-2</v>
      </c>
      <c r="FN19" s="14">
        <f t="shared" si="52"/>
        <v>1.2553873066565684</v>
      </c>
      <c r="FO19" s="14">
        <f t="shared" si="53"/>
        <v>76.706433222924332</v>
      </c>
      <c r="FP19" s="14">
        <f t="shared" si="54"/>
        <v>75.451045916267759</v>
      </c>
      <c r="FQ19" s="14">
        <f t="shared" si="55"/>
        <v>77.961820529580905</v>
      </c>
      <c r="GX19">
        <v>31.34</v>
      </c>
      <c r="GY19" s="14">
        <f t="shared" si="77"/>
        <v>1.4960989921325714</v>
      </c>
      <c r="GZ19" s="14">
        <f t="shared" si="78"/>
        <v>1.9070212218751172</v>
      </c>
      <c r="HA19" s="14">
        <f t="shared" si="79"/>
        <v>0.10171918730977744</v>
      </c>
      <c r="HB19" s="14">
        <f t="shared" si="80"/>
        <v>1.2681627062649674</v>
      </c>
      <c r="HC19" s="14">
        <f t="shared" si="81"/>
        <v>80.998506656964778</v>
      </c>
      <c r="HD19" s="14">
        <f t="shared" si="82"/>
        <v>79.730343950699805</v>
      </c>
      <c r="HE19" s="14">
        <f t="shared" si="83"/>
        <v>82.266669363229752</v>
      </c>
      <c r="IL19" s="4">
        <v>30.57</v>
      </c>
      <c r="IM19" s="14">
        <f t="shared" si="91"/>
        <v>1.4852954387260888</v>
      </c>
      <c r="IN19" s="14">
        <f t="shared" si="92"/>
        <v>1.8793857322613352</v>
      </c>
      <c r="IO19" s="14">
        <f t="shared" si="93"/>
        <v>9.6648376012410109E-2</v>
      </c>
      <c r="IP19" s="14">
        <f t="shared" si="94"/>
        <v>1.2534417786686118</v>
      </c>
      <c r="IQ19" s="14">
        <f t="shared" si="95"/>
        <v>76.004887828137726</v>
      </c>
      <c r="IR19" s="14">
        <f t="shared" si="96"/>
        <v>74.751446049469109</v>
      </c>
      <c r="IS19" s="14">
        <f t="shared" si="97"/>
        <v>77.258329606806342</v>
      </c>
      <c r="JC19">
        <v>31.42</v>
      </c>
      <c r="JD19" s="14">
        <f t="shared" si="102"/>
        <v>1.4972061807039545</v>
      </c>
      <c r="JE19" s="14">
        <f t="shared" si="103"/>
        <v>1.9098534102407156</v>
      </c>
      <c r="JF19" s="14">
        <f t="shared" si="104"/>
        <v>0.10228988490092984</v>
      </c>
      <c r="JG19" s="14">
        <f t="shared" si="105"/>
        <v>1.2698302686322795</v>
      </c>
      <c r="JH19" s="14">
        <f t="shared" si="106"/>
        <v>81.528452755061707</v>
      </c>
      <c r="JI19" s="14">
        <f t="shared" si="107"/>
        <v>80.258622486429431</v>
      </c>
      <c r="JJ19" s="14">
        <f t="shared" si="108"/>
        <v>82.798283023693983</v>
      </c>
      <c r="JM19">
        <v>32.619999999999997</v>
      </c>
      <c r="JN19" s="14">
        <f t="shared" si="109"/>
        <v>1.5134839567042571</v>
      </c>
      <c r="JO19" s="14">
        <f t="shared" si="110"/>
        <v>1.9514919612494892</v>
      </c>
      <c r="JP19" s="14">
        <f t="shared" si="111"/>
        <v>0.11162975794034403</v>
      </c>
      <c r="JQ19" s="14">
        <f t="shared" si="112"/>
        <v>1.2974348167500649</v>
      </c>
      <c r="JR19" s="14">
        <f t="shared" si="113"/>
        <v>89.732083412708633</v>
      </c>
      <c r="JS19" s="14">
        <f t="shared" si="114"/>
        <v>88.434648595958564</v>
      </c>
      <c r="JT19" s="14">
        <f t="shared" si="115"/>
        <v>91.029518229458702</v>
      </c>
    </row>
    <row r="20" spans="56:280" x14ac:dyDescent="0.25">
      <c r="BD20">
        <v>32.26</v>
      </c>
      <c r="BE20" s="14">
        <f t="shared" si="7"/>
        <v>1.5086643630529426</v>
      </c>
      <c r="BF20" s="14">
        <f t="shared" si="8"/>
        <v>1.9391634406894269</v>
      </c>
      <c r="BG20" s="14">
        <f t="shared" si="9"/>
        <v>0.10869115046830451</v>
      </c>
      <c r="BH20" s="14">
        <f t="shared" si="10"/>
        <v>1.2886854959593455</v>
      </c>
      <c r="BI20" s="14">
        <f t="shared" si="11"/>
        <v>87.220632316911647</v>
      </c>
      <c r="BJ20" s="14">
        <f t="shared" si="12"/>
        <v>85.931946820952305</v>
      </c>
      <c r="BK20" s="14">
        <f t="shared" si="13"/>
        <v>88.509317812870989</v>
      </c>
      <c r="BN20">
        <v>32.71</v>
      </c>
      <c r="BO20" s="14">
        <f t="shared" si="14"/>
        <v>1.5146805441249815</v>
      </c>
      <c r="BP20" s="14">
        <f t="shared" si="15"/>
        <v>1.9545528318717027</v>
      </c>
      <c r="BQ20" s="14">
        <f t="shared" si="16"/>
        <v>0.11237983855831719</v>
      </c>
      <c r="BR20" s="14">
        <f t="shared" si="17"/>
        <v>1.2996775843555679</v>
      </c>
      <c r="BS20" s="14">
        <f t="shared" si="18"/>
        <v>90.366741395986679</v>
      </c>
      <c r="BT20" s="14">
        <f t="shared" si="19"/>
        <v>89.067063811631115</v>
      </c>
      <c r="BU20" s="14">
        <f t="shared" si="20"/>
        <v>91.666418980342243</v>
      </c>
      <c r="CH20" s="7">
        <v>32.479999999999997</v>
      </c>
      <c r="CI20" s="14">
        <f t="shared" si="28"/>
        <v>1.5116160205691376</v>
      </c>
      <c r="CJ20" s="14">
        <f t="shared" si="29"/>
        <v>1.9467137806158537</v>
      </c>
      <c r="CK20" s="14">
        <f t="shared" si="30"/>
        <v>0.1104748723255197</v>
      </c>
      <c r="CL20" s="14">
        <f t="shared" si="31"/>
        <v>1.2939892323398425</v>
      </c>
      <c r="CM20" s="14">
        <f t="shared" si="32"/>
        <v>88.750247069019764</v>
      </c>
      <c r="CN20" s="14">
        <f t="shared" si="33"/>
        <v>87.456257836679924</v>
      </c>
      <c r="CO20" s="14">
        <f t="shared" si="34"/>
        <v>90.044236301359604</v>
      </c>
      <c r="CP20" s="21"/>
      <c r="CR20">
        <v>32.909999999999997</v>
      </c>
      <c r="CS20" s="14">
        <f t="shared" si="116"/>
        <v>1.5173278822943734</v>
      </c>
      <c r="CT20" s="14">
        <f t="shared" si="117"/>
        <v>1.9613247229090072</v>
      </c>
      <c r="CU20" s="14">
        <f t="shared" si="118"/>
        <v>0.11406692228850172</v>
      </c>
      <c r="CV20" s="14">
        <f t="shared" si="119"/>
        <v>1.3047362010103682</v>
      </c>
      <c r="CW20" s="14">
        <f t="shared" si="120"/>
        <v>91.786860001864412</v>
      </c>
      <c r="CX20" s="14">
        <f t="shared" si="121"/>
        <v>90.48212380085404</v>
      </c>
      <c r="CY20" s="14">
        <f t="shared" si="122"/>
        <v>93.091596202874783</v>
      </c>
      <c r="FJ20">
        <v>32.83</v>
      </c>
      <c r="FK20" s="14">
        <f t="shared" si="49"/>
        <v>1.5162708827293401</v>
      </c>
      <c r="FL20" s="14">
        <f t="shared" si="50"/>
        <v>1.9586209180216518</v>
      </c>
      <c r="FM20" s="14">
        <f t="shared" si="51"/>
        <v>0.1133888341955267</v>
      </c>
      <c r="FN20" s="14">
        <f t="shared" si="52"/>
        <v>1.3027006334575635</v>
      </c>
      <c r="FO20" s="14">
        <f t="shared" si="53"/>
        <v>91.217193936730936</v>
      </c>
      <c r="FP20" s="14">
        <f t="shared" si="54"/>
        <v>89.914493303273375</v>
      </c>
      <c r="FQ20" s="14">
        <f t="shared" si="55"/>
        <v>92.519894570188498</v>
      </c>
      <c r="GX20">
        <v>32.380000000000003</v>
      </c>
      <c r="GY20" s="14">
        <f t="shared" si="77"/>
        <v>1.5102768444173549</v>
      </c>
      <c r="GZ20" s="14">
        <f t="shared" si="78"/>
        <v>1.9432881680195937</v>
      </c>
      <c r="HA20" s="14">
        <f t="shared" si="79"/>
        <v>0.10965922769481833</v>
      </c>
      <c r="HB20" s="14">
        <f t="shared" si="80"/>
        <v>1.2915612832598353</v>
      </c>
      <c r="HC20" s="14">
        <f t="shared" si="81"/>
        <v>88.05295965565324</v>
      </c>
      <c r="HD20" s="14">
        <f t="shared" si="82"/>
        <v>86.761398372393401</v>
      </c>
      <c r="HE20" s="14">
        <f t="shared" si="83"/>
        <v>89.344520938913078</v>
      </c>
      <c r="IL20" s="4">
        <v>31.17</v>
      </c>
      <c r="IM20" s="14">
        <f t="shared" si="91"/>
        <v>1.4937368022768398</v>
      </c>
      <c r="IN20" s="14">
        <f t="shared" si="92"/>
        <v>1.900978740224156</v>
      </c>
      <c r="IO20" s="14">
        <f t="shared" si="93"/>
        <v>0.10053201116933508</v>
      </c>
      <c r="IP20" s="14">
        <f t="shared" si="94"/>
        <v>1.2647008233695589</v>
      </c>
      <c r="IQ20" s="14">
        <f t="shared" si="95"/>
        <v>79.879351492611775</v>
      </c>
      <c r="IR20" s="14">
        <f t="shared" si="96"/>
        <v>78.614650669242209</v>
      </c>
      <c r="IS20" s="14">
        <f t="shared" si="97"/>
        <v>81.144052315981341</v>
      </c>
      <c r="JC20">
        <v>29.33</v>
      </c>
      <c r="JD20" s="14">
        <f t="shared" si="102"/>
        <v>1.4673120629805521</v>
      </c>
      <c r="JE20" s="14">
        <f t="shared" si="103"/>
        <v>1.8333842571042518</v>
      </c>
      <c r="JF20" s="14">
        <f t="shared" si="104"/>
        <v>9.0499920430836711E-2</v>
      </c>
      <c r="JG20" s="14">
        <f t="shared" si="105"/>
        <v>1.2358213977066248</v>
      </c>
      <c r="JH20" s="14">
        <f t="shared" si="106"/>
        <v>68.365980568479912</v>
      </c>
      <c r="JI20" s="14">
        <f t="shared" si="107"/>
        <v>67.130159170773283</v>
      </c>
      <c r="JJ20" s="14">
        <f t="shared" si="108"/>
        <v>69.601801966186542</v>
      </c>
      <c r="JM20">
        <v>29.5</v>
      </c>
      <c r="JN20" s="14">
        <f t="shared" si="109"/>
        <v>1.469822015978163</v>
      </c>
      <c r="JO20" s="14">
        <f t="shared" si="110"/>
        <v>1.8398047168721408</v>
      </c>
      <c r="JP20" s="14">
        <f t="shared" si="111"/>
        <v>9.1167686166348585E-2</v>
      </c>
      <c r="JQ20" s="14">
        <f t="shared" si="112"/>
        <v>1.2377230427493446</v>
      </c>
      <c r="JR20" s="14">
        <f t="shared" si="113"/>
        <v>69.384187501046014</v>
      </c>
      <c r="JS20" s="14">
        <f t="shared" si="114"/>
        <v>68.146464458296663</v>
      </c>
      <c r="JT20" s="14">
        <f t="shared" si="115"/>
        <v>70.621910543795366</v>
      </c>
    </row>
    <row r="21" spans="56:280" x14ac:dyDescent="0.25">
      <c r="BD21">
        <v>31.91</v>
      </c>
      <c r="BE21" s="14">
        <f t="shared" si="7"/>
        <v>1.5039268041935103</v>
      </c>
      <c r="BF21" s="14">
        <f t="shared" si="8"/>
        <v>1.9270447651269991</v>
      </c>
      <c r="BG21" s="14">
        <f t="shared" si="9"/>
        <v>0.10593938514774973</v>
      </c>
      <c r="BH21" s="14">
        <f t="shared" si="10"/>
        <v>1.2805459746174537</v>
      </c>
      <c r="BI21" s="14">
        <f t="shared" si="11"/>
        <v>84.82044669069127</v>
      </c>
      <c r="BJ21" s="14">
        <f t="shared" si="12"/>
        <v>83.539900716073817</v>
      </c>
      <c r="BK21" s="14">
        <f t="shared" si="13"/>
        <v>86.100992665308723</v>
      </c>
      <c r="BN21">
        <v>33.58</v>
      </c>
      <c r="BO21" s="14">
        <f t="shared" si="14"/>
        <v>1.52608069180203</v>
      </c>
      <c r="BP21" s="14">
        <f t="shared" si="15"/>
        <v>1.9837144096295924</v>
      </c>
      <c r="BQ21" s="14">
        <f t="shared" si="16"/>
        <v>0.11989709978664591</v>
      </c>
      <c r="BR21" s="14">
        <f t="shared" si="17"/>
        <v>1.3223697012446449</v>
      </c>
      <c r="BS21" s="14">
        <f t="shared" si="18"/>
        <v>96.642954797695268</v>
      </c>
      <c r="BT21" s="14">
        <f t="shared" si="19"/>
        <v>95.320585096450628</v>
      </c>
      <c r="BU21" s="14">
        <f t="shared" si="20"/>
        <v>97.965324498939907</v>
      </c>
      <c r="CH21" s="7">
        <v>31.86</v>
      </c>
      <c r="CI21" s="14">
        <f t="shared" si="28"/>
        <v>1.5032457714651126</v>
      </c>
      <c r="CJ21" s="14">
        <f t="shared" si="29"/>
        <v>1.9253026834077578</v>
      </c>
      <c r="CK21" s="14">
        <f t="shared" si="30"/>
        <v>0.10555560036868454</v>
      </c>
      <c r="CL21" s="14">
        <f t="shared" si="31"/>
        <v>1.279414859694038</v>
      </c>
      <c r="CM21" s="14">
        <f t="shared" si="32"/>
        <v>84.480888650974066</v>
      </c>
      <c r="CN21" s="14">
        <f t="shared" si="33"/>
        <v>83.201473791280023</v>
      </c>
      <c r="CO21" s="14">
        <f t="shared" si="34"/>
        <v>85.760303510668109</v>
      </c>
      <c r="CP21" s="21"/>
      <c r="CR21">
        <v>30.95</v>
      </c>
      <c r="CS21" s="14">
        <f t="shared" si="116"/>
        <v>1.4906606533561368</v>
      </c>
      <c r="CT21" s="14">
        <f t="shared" si="117"/>
        <v>1.8931099512849978</v>
      </c>
      <c r="CU21" s="14">
        <f t="shared" si="118"/>
        <v>9.9050137474819874E-2</v>
      </c>
      <c r="CV21" s="14">
        <f t="shared" si="119"/>
        <v>1.2603928406500371</v>
      </c>
      <c r="CW21" s="14">
        <f t="shared" si="120"/>
        <v>78.445085630482055</v>
      </c>
      <c r="CX21" s="14">
        <f t="shared" si="121"/>
        <v>77.184692789832013</v>
      </c>
      <c r="CY21" s="14">
        <f t="shared" si="122"/>
        <v>79.705478471132096</v>
      </c>
      <c r="FJ21">
        <v>32.15</v>
      </c>
      <c r="FK21" s="14">
        <f t="shared" si="49"/>
        <v>1.5071809772602409</v>
      </c>
      <c r="FL21" s="14">
        <f t="shared" si="50"/>
        <v>1.935368939831696</v>
      </c>
      <c r="FM21" s="14">
        <f t="shared" si="51"/>
        <v>0.10781444716963891</v>
      </c>
      <c r="FN21" s="14">
        <f t="shared" si="52"/>
        <v>1.2860866712220071</v>
      </c>
      <c r="FO21" s="14">
        <f t="shared" si="53"/>
        <v>86.46189104928456</v>
      </c>
      <c r="FP21" s="14">
        <f t="shared" si="54"/>
        <v>85.175804378062551</v>
      </c>
      <c r="FQ21" s="14">
        <f t="shared" si="55"/>
        <v>87.747977720506569</v>
      </c>
      <c r="GX21">
        <v>33.729999999999997</v>
      </c>
      <c r="GY21" s="14">
        <f t="shared" si="77"/>
        <v>1.5280163411892014</v>
      </c>
      <c r="GZ21" s="14">
        <f t="shared" si="78"/>
        <v>1.9886658007619769</v>
      </c>
      <c r="HA21" s="14">
        <f t="shared" si="79"/>
        <v>0.12123489079766203</v>
      </c>
      <c r="HB21" s="14">
        <f t="shared" si="80"/>
        <v>1.3264493795525265</v>
      </c>
      <c r="HC21" s="14">
        <f t="shared" si="81"/>
        <v>97.751085966685878</v>
      </c>
      <c r="HD21" s="14">
        <f t="shared" si="82"/>
        <v>96.42463658713335</v>
      </c>
      <c r="HE21" s="14">
        <f t="shared" si="83"/>
        <v>99.077535346238406</v>
      </c>
      <c r="IL21" s="4">
        <v>35.1</v>
      </c>
      <c r="IM21" s="14">
        <f t="shared" si="91"/>
        <v>1.5453071164658241</v>
      </c>
      <c r="IN21" s="14">
        <f t="shared" si="92"/>
        <v>2.0328956039195778</v>
      </c>
      <c r="IO21" s="14">
        <f t="shared" si="93"/>
        <v>0.13384985218592574</v>
      </c>
      <c r="IP21" s="14">
        <f t="shared" si="94"/>
        <v>1.3655438237861088</v>
      </c>
      <c r="IQ21" s="14">
        <f t="shared" si="95"/>
        <v>108.23093094944387</v>
      </c>
      <c r="IR21" s="14">
        <f t="shared" si="96"/>
        <v>106.86538712565776</v>
      </c>
      <c r="IS21" s="14">
        <f t="shared" si="97"/>
        <v>109.59647477322999</v>
      </c>
      <c r="JC21">
        <v>29.25</v>
      </c>
      <c r="JD21" s="14">
        <f t="shared" si="102"/>
        <v>1.4661258704181992</v>
      </c>
      <c r="JE21" s="14">
        <f t="shared" si="103"/>
        <v>1.8303499765297535</v>
      </c>
      <c r="JF21" s="14">
        <f t="shared" si="104"/>
        <v>9.020720403492305E-2</v>
      </c>
      <c r="JG21" s="14">
        <f t="shared" si="105"/>
        <v>1.2349887292775803</v>
      </c>
      <c r="JH21" s="14">
        <f t="shared" si="106"/>
        <v>67.88999343243303</v>
      </c>
      <c r="JI21" s="14">
        <f t="shared" si="107"/>
        <v>66.655004703155456</v>
      </c>
      <c r="JJ21" s="14">
        <f t="shared" si="108"/>
        <v>69.124982161710605</v>
      </c>
      <c r="JM21">
        <v>34.42</v>
      </c>
      <c r="JN21" s="14">
        <f t="shared" si="109"/>
        <v>1.5368108659915414</v>
      </c>
      <c r="JO21" s="14">
        <f t="shared" si="110"/>
        <v>2.0111621952063627</v>
      </c>
      <c r="JP21" s="14">
        <f t="shared" si="111"/>
        <v>0.12751081172078713</v>
      </c>
      <c r="JQ21" s="14">
        <f t="shared" si="112"/>
        <v>1.3457568585794757</v>
      </c>
      <c r="JR21" s="14">
        <f t="shared" si="113"/>
        <v>102.94801694033234</v>
      </c>
      <c r="JS21" s="14">
        <f t="shared" si="114"/>
        <v>101.60226008175286</v>
      </c>
      <c r="JT21" s="14">
        <f t="shared" si="115"/>
        <v>104.29377379891181</v>
      </c>
    </row>
    <row r="22" spans="56:280" x14ac:dyDescent="0.25">
      <c r="BN22">
        <v>31.75</v>
      </c>
      <c r="BO22" s="14">
        <f t="shared" si="14"/>
        <v>1.5017437296279945</v>
      </c>
      <c r="BP22" s="14">
        <f t="shared" si="15"/>
        <v>1.9214604603884098</v>
      </c>
      <c r="BQ22" s="14">
        <f t="shared" si="16"/>
        <v>0.10472001629584464</v>
      </c>
      <c r="BR22" s="14">
        <f t="shared" si="17"/>
        <v>1.2769556276595762</v>
      </c>
      <c r="BS22" s="14">
        <f t="shared" si="18"/>
        <v>83.73677882973206</v>
      </c>
      <c r="BT22" s="14">
        <f t="shared" si="19"/>
        <v>82.459823202072485</v>
      </c>
      <c r="BU22" s="14">
        <f t="shared" si="20"/>
        <v>85.013734457391635</v>
      </c>
      <c r="CH22" s="7">
        <v>31.96</v>
      </c>
      <c r="CI22" s="14">
        <f t="shared" si="28"/>
        <v>1.5046067706419537</v>
      </c>
      <c r="CJ22" s="14">
        <f t="shared" si="29"/>
        <v>1.9287841193021174</v>
      </c>
      <c r="CK22" s="14">
        <f t="shared" si="30"/>
        <v>0.10632558951371139</v>
      </c>
      <c r="CL22" s="14">
        <f t="shared" si="31"/>
        <v>1.2816852301847248</v>
      </c>
      <c r="CM22" s="14">
        <f t="shared" si="32"/>
        <v>85.160834686137591</v>
      </c>
      <c r="CN22" s="14">
        <f t="shared" si="33"/>
        <v>83.87914945595287</v>
      </c>
      <c r="CO22" s="14">
        <f t="shared" si="34"/>
        <v>86.442519916322311</v>
      </c>
      <c r="CP22" s="21"/>
      <c r="CR22">
        <v>31.17</v>
      </c>
      <c r="CS22" s="14">
        <f t="shared" si="116"/>
        <v>1.4937368022768398</v>
      </c>
      <c r="CT22" s="14">
        <f t="shared" si="117"/>
        <v>1.900978740224156</v>
      </c>
      <c r="CU22" s="14">
        <f t="shared" si="118"/>
        <v>0.10053201116933508</v>
      </c>
      <c r="CV22" s="14">
        <f t="shared" si="119"/>
        <v>1.2647008233695589</v>
      </c>
      <c r="CW22" s="14">
        <f t="shared" si="120"/>
        <v>79.879351492611775</v>
      </c>
      <c r="CX22" s="14">
        <f t="shared" si="121"/>
        <v>78.614650669242209</v>
      </c>
      <c r="CY22" s="14">
        <f t="shared" si="122"/>
        <v>81.144052315981341</v>
      </c>
      <c r="FJ22">
        <v>31.09</v>
      </c>
      <c r="FK22" s="14">
        <f t="shared" si="49"/>
        <v>1.4926207220431917</v>
      </c>
      <c r="FL22" s="14">
        <f t="shared" si="50"/>
        <v>1.8981238069864843</v>
      </c>
      <c r="FM22" s="14">
        <f t="shared" si="51"/>
        <v>9.9985834056355347E-2</v>
      </c>
      <c r="FN22" s="14">
        <f t="shared" si="52"/>
        <v>1.2631113109428118</v>
      </c>
      <c r="FO22" s="14">
        <f t="shared" si="53"/>
        <v>79.355968638470884</v>
      </c>
      <c r="FP22" s="14">
        <f t="shared" si="54"/>
        <v>78.092857327528066</v>
      </c>
      <c r="FQ22" s="14">
        <f t="shared" si="55"/>
        <v>80.619079949413702</v>
      </c>
      <c r="GX22">
        <v>32.299999999999997</v>
      </c>
      <c r="GY22" s="14">
        <f t="shared" si="77"/>
        <v>1.5092025223311027</v>
      </c>
      <c r="GZ22" s="14">
        <f t="shared" si="78"/>
        <v>1.9405400521229605</v>
      </c>
      <c r="HA22" s="14">
        <f t="shared" si="79"/>
        <v>0.10901251562924487</v>
      </c>
      <c r="HB22" s="14">
        <f t="shared" si="80"/>
        <v>1.2896394382774798</v>
      </c>
      <c r="HC22" s="14">
        <f t="shared" si="81"/>
        <v>87.497539855573066</v>
      </c>
      <c r="HD22" s="14">
        <f t="shared" si="82"/>
        <v>86.207900417295591</v>
      </c>
      <c r="HE22" s="14">
        <f t="shared" si="83"/>
        <v>88.787179293850542</v>
      </c>
      <c r="IL22" s="4">
        <v>32.21</v>
      </c>
      <c r="IM22" s="14">
        <f t="shared" si="91"/>
        <v>1.5079907248196913</v>
      </c>
      <c r="IN22" s="14">
        <f t="shared" si="92"/>
        <v>1.9374402740887704</v>
      </c>
      <c r="IO22" s="14">
        <f t="shared" si="93"/>
        <v>0.1082913520625251</v>
      </c>
      <c r="IP22" s="14">
        <f t="shared" si="94"/>
        <v>1.2874997168264692</v>
      </c>
      <c r="IQ22" s="14">
        <f t="shared" si="95"/>
        <v>86.875249371042884</v>
      </c>
      <c r="IR22" s="14">
        <f t="shared" si="96"/>
        <v>85.58774965421641</v>
      </c>
      <c r="IS22" s="14">
        <f t="shared" si="97"/>
        <v>88.162749087869358</v>
      </c>
      <c r="JC22">
        <v>30.95</v>
      </c>
      <c r="JD22" s="14">
        <f t="shared" si="102"/>
        <v>1.4906606533561368</v>
      </c>
      <c r="JE22" s="14">
        <f t="shared" si="103"/>
        <v>1.8931099512849978</v>
      </c>
      <c r="JF22" s="14">
        <f t="shared" si="104"/>
        <v>9.9050137474819874E-2</v>
      </c>
      <c r="JG22" s="14">
        <f t="shared" si="105"/>
        <v>1.2603928406500371</v>
      </c>
      <c r="JH22" s="14">
        <f t="shared" si="106"/>
        <v>78.445085630482055</v>
      </c>
      <c r="JI22" s="14">
        <f t="shared" si="107"/>
        <v>77.184692789832013</v>
      </c>
      <c r="JJ22" s="14">
        <f t="shared" si="108"/>
        <v>79.705478471132096</v>
      </c>
      <c r="JM22">
        <v>31.91</v>
      </c>
      <c r="JN22" s="14">
        <f t="shared" si="109"/>
        <v>1.5039268041935103</v>
      </c>
      <c r="JO22" s="14">
        <f t="shared" si="110"/>
        <v>1.9270447651269991</v>
      </c>
      <c r="JP22" s="14">
        <f t="shared" si="111"/>
        <v>0.10593938514774973</v>
      </c>
      <c r="JQ22" s="14">
        <f t="shared" si="112"/>
        <v>1.2805459746174537</v>
      </c>
      <c r="JR22" s="14">
        <f t="shared" si="113"/>
        <v>84.82044669069127</v>
      </c>
      <c r="JS22" s="14">
        <f t="shared" si="114"/>
        <v>83.539900716073817</v>
      </c>
      <c r="JT22" s="14">
        <f t="shared" si="115"/>
        <v>86.100992665308723</v>
      </c>
    </row>
    <row r="23" spans="56:280" x14ac:dyDescent="0.25">
      <c r="BN23">
        <v>30.51</v>
      </c>
      <c r="BO23" s="14">
        <f t="shared" si="14"/>
        <v>1.4844422076424071</v>
      </c>
      <c r="BP23" s="14">
        <f t="shared" si="15"/>
        <v>1.8772031671492773</v>
      </c>
      <c r="BQ23" s="14">
        <f t="shared" si="16"/>
        <v>9.6288776404931956E-2</v>
      </c>
      <c r="BR23" s="14">
        <f t="shared" si="17"/>
        <v>1.2524043475366844</v>
      </c>
      <c r="BS23" s="14">
        <f t="shared" si="18"/>
        <v>75.623880267023154</v>
      </c>
      <c r="BT23" s="14">
        <f t="shared" si="19"/>
        <v>74.371475919486471</v>
      </c>
      <c r="BU23" s="14">
        <f t="shared" si="20"/>
        <v>76.876284614559836</v>
      </c>
      <c r="CH23" s="7">
        <v>34.64</v>
      </c>
      <c r="CI23" s="14">
        <f t="shared" si="28"/>
        <v>1.5395778833453091</v>
      </c>
      <c r="CJ23" s="14">
        <f t="shared" si="29"/>
        <v>2.0182402255973004</v>
      </c>
      <c r="CK23" s="14">
        <f t="shared" si="30"/>
        <v>0.12954744558858247</v>
      </c>
      <c r="CL23" s="14">
        <f t="shared" si="31"/>
        <v>1.352082636877223</v>
      </c>
      <c r="CM23" s="14">
        <f t="shared" si="32"/>
        <v>104.63958672389916</v>
      </c>
      <c r="CN23" s="14">
        <f t="shared" si="33"/>
        <v>103.28750408702193</v>
      </c>
      <c r="CO23" s="14">
        <f t="shared" si="34"/>
        <v>105.99166936077638</v>
      </c>
      <c r="CP23" s="21"/>
      <c r="CR23">
        <v>32.43</v>
      </c>
      <c r="CS23" s="14">
        <f t="shared" si="116"/>
        <v>1.5109469486729727</v>
      </c>
      <c r="CT23" s="14">
        <f t="shared" si="117"/>
        <v>1.9450022947054642</v>
      </c>
      <c r="CU23" s="14">
        <f t="shared" si="118"/>
        <v>0.11006605955651294</v>
      </c>
      <c r="CV23" s="14">
        <f t="shared" si="119"/>
        <v>1.292771739507631</v>
      </c>
      <c r="CW23" s="14">
        <f t="shared" si="120"/>
        <v>88.40118462453097</v>
      </c>
      <c r="CX23" s="14">
        <f t="shared" si="121"/>
        <v>87.108412885023341</v>
      </c>
      <c r="CY23" s="14">
        <f t="shared" si="122"/>
        <v>89.693956364038598</v>
      </c>
      <c r="FJ23">
        <v>32.22</v>
      </c>
      <c r="FK23" s="14">
        <f t="shared" si="49"/>
        <v>1.5081255360831993</v>
      </c>
      <c r="FL23" s="14">
        <f t="shared" si="50"/>
        <v>1.9377851213008235</v>
      </c>
      <c r="FM23" s="14">
        <f t="shared" si="51"/>
        <v>0.10837114037944852</v>
      </c>
      <c r="FN23" s="14">
        <f t="shared" si="52"/>
        <v>1.2877362772176664</v>
      </c>
      <c r="FO23" s="14">
        <f t="shared" si="53"/>
        <v>86.944259193038221</v>
      </c>
      <c r="FP23" s="14">
        <f t="shared" si="54"/>
        <v>85.65652291582056</v>
      </c>
      <c r="FQ23" s="14">
        <f t="shared" si="55"/>
        <v>88.231995470255882</v>
      </c>
      <c r="GX23">
        <v>32.89</v>
      </c>
      <c r="GY23" s="14">
        <f t="shared" si="77"/>
        <v>1.5170638734826547</v>
      </c>
      <c r="GZ23" s="14">
        <f t="shared" si="78"/>
        <v>1.9606493883686307</v>
      </c>
      <c r="HA23" s="14">
        <f t="shared" si="79"/>
        <v>0.11389700342311478</v>
      </c>
      <c r="HB23" s="14">
        <f t="shared" si="80"/>
        <v>1.3042258193693874</v>
      </c>
      <c r="HC23" s="14">
        <f t="shared" si="81"/>
        <v>91.644240951366626</v>
      </c>
      <c r="HD23" s="14">
        <f t="shared" si="82"/>
        <v>90.340015131997234</v>
      </c>
      <c r="HE23" s="14">
        <f t="shared" si="83"/>
        <v>92.948466770736019</v>
      </c>
      <c r="IL23" s="4">
        <v>33.549999999999997</v>
      </c>
      <c r="IM23" s="14">
        <f t="shared" si="91"/>
        <v>1.5256925245050108</v>
      </c>
      <c r="IN23" s="14">
        <f t="shared" si="92"/>
        <v>1.9827214776838176</v>
      </c>
      <c r="IO23" s="14">
        <f t="shared" si="93"/>
        <v>0.11963083764894691</v>
      </c>
      <c r="IP23" s="14">
        <f t="shared" si="94"/>
        <v>1.3215592164551366</v>
      </c>
      <c r="IQ23" s="14">
        <f t="shared" si="95"/>
        <v>96.422251409391222</v>
      </c>
      <c r="IR23" s="14">
        <f t="shared" si="96"/>
        <v>95.10069219293608</v>
      </c>
      <c r="IS23" s="14">
        <f t="shared" si="97"/>
        <v>97.743810625846365</v>
      </c>
      <c r="JC23">
        <v>31.41</v>
      </c>
      <c r="JD23" s="14">
        <f t="shared" si="102"/>
        <v>1.4970679363985049</v>
      </c>
      <c r="JE23" s="14">
        <f t="shared" si="103"/>
        <v>1.9094997813073755</v>
      </c>
      <c r="JF23" s="14">
        <f t="shared" si="104"/>
        <v>0.10221813846708228</v>
      </c>
      <c r="JG23" s="14">
        <f t="shared" si="105"/>
        <v>1.2696205071176057</v>
      </c>
      <c r="JH23" s="14">
        <f t="shared" si="106"/>
        <v>81.46209435939042</v>
      </c>
      <c r="JI23" s="14">
        <f t="shared" si="107"/>
        <v>80.192473852272812</v>
      </c>
      <c r="JJ23" s="14">
        <f t="shared" si="108"/>
        <v>82.731714866508028</v>
      </c>
      <c r="JM23">
        <v>31.37</v>
      </c>
      <c r="JN23" s="14">
        <f t="shared" si="109"/>
        <v>1.4965145186977451</v>
      </c>
      <c r="JO23" s="14">
        <f t="shared" si="110"/>
        <v>1.9080841388288317</v>
      </c>
      <c r="JP23" s="14">
        <f t="shared" si="111"/>
        <v>0.10193231784616642</v>
      </c>
      <c r="JQ23" s="14">
        <f t="shared" si="112"/>
        <v>1.2687852113647951</v>
      </c>
      <c r="JR23" s="14">
        <f t="shared" si="113"/>
        <v>81.196989787782613</v>
      </c>
      <c r="JS23" s="14">
        <f t="shared" si="114"/>
        <v>79.928204576417812</v>
      </c>
      <c r="JT23" s="14">
        <f t="shared" si="115"/>
        <v>82.465774999147413</v>
      </c>
    </row>
    <row r="24" spans="56:280" x14ac:dyDescent="0.25">
      <c r="BN24">
        <v>33.35</v>
      </c>
      <c r="BO24" s="14">
        <f t="shared" si="14"/>
        <v>1.5230958382525679</v>
      </c>
      <c r="BP24" s="14">
        <f t="shared" si="15"/>
        <v>1.9760791542500686</v>
      </c>
      <c r="BQ24" s="14">
        <f t="shared" si="16"/>
        <v>0.11786744095824288</v>
      </c>
      <c r="BR24" s="14">
        <f t="shared" si="17"/>
        <v>1.3162040751138029</v>
      </c>
      <c r="BS24" s="14">
        <f t="shared" si="18"/>
        <v>94.958740222167933</v>
      </c>
      <c r="BT24" s="14">
        <f t="shared" si="19"/>
        <v>93.64253614705413</v>
      </c>
      <c r="BU24" s="14">
        <f t="shared" si="20"/>
        <v>96.274944297281735</v>
      </c>
      <c r="CH24" s="7">
        <v>33.36</v>
      </c>
      <c r="CI24" s="14">
        <f t="shared" si="28"/>
        <v>1.5232260419657011</v>
      </c>
      <c r="CJ24" s="14">
        <f t="shared" si="29"/>
        <v>1.9764122153482631</v>
      </c>
      <c r="CK24" s="14">
        <f t="shared" si="30"/>
        <v>0.11795511232368124</v>
      </c>
      <c r="CL24" s="14">
        <f t="shared" si="31"/>
        <v>1.3164698050766093</v>
      </c>
      <c r="CM24" s="14">
        <f t="shared" si="32"/>
        <v>95.03159215591748</v>
      </c>
      <c r="CN24" s="14">
        <f t="shared" si="33"/>
        <v>93.715122350840872</v>
      </c>
      <c r="CO24" s="14">
        <f t="shared" si="34"/>
        <v>96.348061960994087</v>
      </c>
      <c r="CP24" s="21"/>
      <c r="CR24">
        <v>31.66</v>
      </c>
      <c r="CS24" s="14">
        <f t="shared" si="116"/>
        <v>1.500510910526337</v>
      </c>
      <c r="CT24" s="14">
        <f t="shared" si="117"/>
        <v>1.91830690912637</v>
      </c>
      <c r="CU24" s="14">
        <f t="shared" si="118"/>
        <v>0.10404557772164832</v>
      </c>
      <c r="CV24" s="14">
        <f t="shared" si="119"/>
        <v>1.2749741155942482</v>
      </c>
      <c r="CW24" s="14">
        <f t="shared" si="120"/>
        <v>83.130941523628834</v>
      </c>
      <c r="CX24" s="14">
        <f t="shared" si="121"/>
        <v>81.855967408034587</v>
      </c>
      <c r="CY24" s="14">
        <f t="shared" si="122"/>
        <v>84.405915639223082</v>
      </c>
      <c r="FJ24">
        <v>32.85</v>
      </c>
      <c r="FK24" s="14">
        <f t="shared" si="49"/>
        <v>1.5165353738957996</v>
      </c>
      <c r="FL24" s="14">
        <f t="shared" si="50"/>
        <v>1.9592974864254553</v>
      </c>
      <c r="FM24" s="14">
        <f t="shared" si="51"/>
        <v>0.11355795718202091</v>
      </c>
      <c r="FN24" s="14">
        <f t="shared" si="52"/>
        <v>1.3032080300150752</v>
      </c>
      <c r="FO24" s="14">
        <f t="shared" si="53"/>
        <v>91.359407964637541</v>
      </c>
      <c r="FP24" s="14">
        <f t="shared" si="54"/>
        <v>90.05619993462247</v>
      </c>
      <c r="FQ24" s="14">
        <f t="shared" si="55"/>
        <v>92.662615994652612</v>
      </c>
      <c r="GX24">
        <v>33.29</v>
      </c>
      <c r="GY24" s="14">
        <f t="shared" si="77"/>
        <v>1.5223137951566674</v>
      </c>
      <c r="GZ24" s="14">
        <f t="shared" si="78"/>
        <v>1.974078688010755</v>
      </c>
      <c r="HA24" s="14">
        <f t="shared" si="79"/>
        <v>0.11734255705654274</v>
      </c>
      <c r="HB24" s="14">
        <f t="shared" si="80"/>
        <v>1.3146142851267757</v>
      </c>
      <c r="HC24" s="14">
        <f t="shared" si="81"/>
        <v>94.522342966968353</v>
      </c>
      <c r="HD24" s="14">
        <f t="shared" si="82"/>
        <v>93.207728681841573</v>
      </c>
      <c r="HE24" s="14">
        <f t="shared" si="83"/>
        <v>95.836957252095132</v>
      </c>
      <c r="IL24" s="4">
        <v>31.35</v>
      </c>
      <c r="IM24" s="14">
        <f t="shared" si="91"/>
        <v>1.4962375451667353</v>
      </c>
      <c r="IN24" s="14">
        <f t="shared" si="92"/>
        <v>1.9073756405365088</v>
      </c>
      <c r="IO24" s="14">
        <f t="shared" si="93"/>
        <v>0.10179011238062026</v>
      </c>
      <c r="IP24" s="14">
        <f t="shared" si="94"/>
        <v>1.2683698281106186</v>
      </c>
      <c r="IQ24" s="14">
        <f t="shared" si="95"/>
        <v>81.064634826756517</v>
      </c>
      <c r="IR24" s="14">
        <f t="shared" si="96"/>
        <v>79.796264998645896</v>
      </c>
      <c r="IS24" s="14">
        <f t="shared" si="97"/>
        <v>82.333004654867139</v>
      </c>
      <c r="JC24">
        <v>33.22</v>
      </c>
      <c r="JD24" s="14">
        <f t="shared" si="102"/>
        <v>1.5213996281153757</v>
      </c>
      <c r="JE24" s="14">
        <f t="shared" si="103"/>
        <v>1.9717402487191307</v>
      </c>
      <c r="JF24" s="14">
        <f t="shared" si="104"/>
        <v>0.11673272260637939</v>
      </c>
      <c r="JG24" s="14">
        <f t="shared" si="105"/>
        <v>1.312769604831042</v>
      </c>
      <c r="JH24" s="14">
        <f t="shared" si="106"/>
        <v>94.014759378823484</v>
      </c>
      <c r="JI24" s="14">
        <f t="shared" si="107"/>
        <v>92.701989773992437</v>
      </c>
      <c r="JJ24" s="14">
        <f t="shared" si="108"/>
        <v>95.327528983654531</v>
      </c>
      <c r="JM24">
        <v>31.03</v>
      </c>
      <c r="JN24" s="14">
        <f t="shared" si="109"/>
        <v>1.4917817755841658</v>
      </c>
      <c r="JO24" s="14">
        <f t="shared" si="110"/>
        <v>1.8959777819442958</v>
      </c>
      <c r="JP24" s="14">
        <f t="shared" si="111"/>
        <v>9.958163708362032E-2</v>
      </c>
      <c r="JQ24" s="14">
        <f t="shared" si="112"/>
        <v>1.2619362827508362</v>
      </c>
      <c r="JR24" s="14">
        <f t="shared" si="113"/>
        <v>78.964805879522274</v>
      </c>
      <c r="JS24" s="14">
        <f t="shared" si="114"/>
        <v>77.702869596771436</v>
      </c>
      <c r="JT24" s="14">
        <f t="shared" si="115"/>
        <v>80.226742162273112</v>
      </c>
    </row>
    <row r="25" spans="56:280" x14ac:dyDescent="0.25">
      <c r="BN25">
        <v>33.17</v>
      </c>
      <c r="BO25" s="14">
        <f t="shared" si="14"/>
        <v>1.5207454715194824</v>
      </c>
      <c r="BP25" s="14">
        <f t="shared" si="15"/>
        <v>1.9700669161468358</v>
      </c>
      <c r="BQ25" s="14">
        <f t="shared" si="16"/>
        <v>0.11629883849673521</v>
      </c>
      <c r="BR25" s="14">
        <f t="shared" si="17"/>
        <v>1.3114587306113978</v>
      </c>
      <c r="BS25" s="14">
        <f t="shared" si="18"/>
        <v>93.653218345616168</v>
      </c>
      <c r="BT25" s="14">
        <f t="shared" si="19"/>
        <v>92.341759615004776</v>
      </c>
      <c r="BU25" s="14">
        <f t="shared" si="20"/>
        <v>94.964677076227559</v>
      </c>
      <c r="CH25" s="7">
        <v>31.23</v>
      </c>
      <c r="CI25" s="14">
        <f t="shared" si="28"/>
        <v>1.4945719842301985</v>
      </c>
      <c r="CJ25" s="14">
        <f t="shared" si="29"/>
        <v>1.9031151356608476</v>
      </c>
      <c r="CK25" s="14">
        <f t="shared" si="30"/>
        <v>0.10094695762652307</v>
      </c>
      <c r="CL25" s="14">
        <f t="shared" si="31"/>
        <v>1.2659097586190173</v>
      </c>
      <c r="CM25" s="14">
        <f t="shared" si="32"/>
        <v>80.27326465822793</v>
      </c>
      <c r="CN25" s="14">
        <f t="shared" si="33"/>
        <v>79.007354899608913</v>
      </c>
      <c r="CO25" s="14">
        <f t="shared" si="34"/>
        <v>81.539174416846947</v>
      </c>
      <c r="CP25" s="21"/>
      <c r="CR25">
        <v>31.39</v>
      </c>
      <c r="CS25" s="14">
        <f t="shared" si="116"/>
        <v>1.4967913157000425</v>
      </c>
      <c r="CT25" s="14">
        <f t="shared" si="117"/>
        <v>1.9087921855607086</v>
      </c>
      <c r="CU25" s="14">
        <f t="shared" si="118"/>
        <v>0.10207499431045521</v>
      </c>
      <c r="CV25" s="14">
        <f t="shared" si="119"/>
        <v>1.269202107121987</v>
      </c>
      <c r="CW25" s="14">
        <f t="shared" si="120"/>
        <v>81.329476283064892</v>
      </c>
      <c r="CX25" s="14">
        <f t="shared" si="121"/>
        <v>80.060274175942908</v>
      </c>
      <c r="CY25" s="14">
        <f t="shared" si="122"/>
        <v>82.598678390186876</v>
      </c>
      <c r="FJ25">
        <v>34.869999999999997</v>
      </c>
      <c r="FK25" s="14">
        <f t="shared" si="49"/>
        <v>1.5424519473759766</v>
      </c>
      <c r="FL25" s="14">
        <f t="shared" si="50"/>
        <v>2.0255920813877477</v>
      </c>
      <c r="FM25" s="14">
        <f t="shared" si="51"/>
        <v>0.13169179628408018</v>
      </c>
      <c r="FN25" s="14">
        <f t="shared" si="52"/>
        <v>1.358775121068309</v>
      </c>
      <c r="FO25" s="14">
        <f t="shared" si="53"/>
        <v>106.4260323308887</v>
      </c>
      <c r="FP25" s="14">
        <f t="shared" si="54"/>
        <v>105.0672572098204</v>
      </c>
      <c r="FQ25" s="14">
        <f t="shared" si="55"/>
        <v>107.78480745195701</v>
      </c>
      <c r="GX25">
        <v>32.119999999999997</v>
      </c>
      <c r="GY25" s="14">
        <f t="shared" si="77"/>
        <v>1.5067755366066433</v>
      </c>
      <c r="GZ25" s="14">
        <f t="shared" si="78"/>
        <v>1.9343318226397934</v>
      </c>
      <c r="HA25" s="14">
        <f t="shared" si="79"/>
        <v>0.10757718310190557</v>
      </c>
      <c r="HB25" s="14">
        <f t="shared" si="80"/>
        <v>1.285384247336322</v>
      </c>
      <c r="HC25" s="14">
        <f t="shared" si="81"/>
        <v>86.255662020401417</v>
      </c>
      <c r="HD25" s="14">
        <f t="shared" si="82"/>
        <v>84.970277773065092</v>
      </c>
      <c r="HE25" s="14">
        <f t="shared" si="83"/>
        <v>87.541046267737741</v>
      </c>
      <c r="IL25" s="4">
        <v>29.59</v>
      </c>
      <c r="IM25" s="14">
        <f t="shared" si="91"/>
        <v>1.471144965160633</v>
      </c>
      <c r="IN25" s="14">
        <f t="shared" si="92"/>
        <v>1.8431888208808989</v>
      </c>
      <c r="IO25" s="14">
        <f t="shared" si="93"/>
        <v>9.1545713317060198E-2</v>
      </c>
      <c r="IP25" s="14">
        <f t="shared" si="94"/>
        <v>1.2388008750269888</v>
      </c>
      <c r="IQ25" s="14">
        <f t="shared" si="95"/>
        <v>69.926954018591204</v>
      </c>
      <c r="IR25" s="14">
        <f t="shared" si="96"/>
        <v>68.688153143564222</v>
      </c>
      <c r="IS25" s="14">
        <f t="shared" si="97"/>
        <v>71.165754893618185</v>
      </c>
      <c r="JM25">
        <v>31.41</v>
      </c>
      <c r="JN25" s="14">
        <f t="shared" si="109"/>
        <v>1.4970679363985049</v>
      </c>
      <c r="JO25" s="14">
        <f t="shared" si="110"/>
        <v>1.9094997813073755</v>
      </c>
      <c r="JP25" s="14">
        <f t="shared" si="111"/>
        <v>0.10221813846708228</v>
      </c>
      <c r="JQ25" s="14">
        <f t="shared" si="112"/>
        <v>1.2696205071176057</v>
      </c>
      <c r="JR25" s="14">
        <f t="shared" si="113"/>
        <v>81.46209435939042</v>
      </c>
      <c r="JS25" s="14">
        <f t="shared" si="114"/>
        <v>80.192473852272812</v>
      </c>
      <c r="JT25" s="14">
        <f t="shared" si="115"/>
        <v>82.731714866508028</v>
      </c>
    </row>
    <row r="26" spans="56:280" x14ac:dyDescent="0.25">
      <c r="BN26">
        <v>31.68</v>
      </c>
      <c r="BO26" s="14">
        <f t="shared" si="14"/>
        <v>1.5007851729174559</v>
      </c>
      <c r="BP26" s="14">
        <f t="shared" si="15"/>
        <v>1.9190084723228522</v>
      </c>
      <c r="BQ26" s="14">
        <f t="shared" si="16"/>
        <v>0.10419471984876938</v>
      </c>
      <c r="BR26" s="14">
        <f t="shared" si="17"/>
        <v>1.2754120327532916</v>
      </c>
      <c r="BS26" s="14">
        <f t="shared" si="18"/>
        <v>83.265340516696156</v>
      </c>
      <c r="BT26" s="14">
        <f t="shared" si="19"/>
        <v>81.989928483942862</v>
      </c>
      <c r="BU26" s="14">
        <f t="shared" si="20"/>
        <v>84.540752549449451</v>
      </c>
      <c r="CH26" s="7">
        <v>32.94</v>
      </c>
      <c r="CI26" s="14">
        <f t="shared" si="28"/>
        <v>1.5177235948337355</v>
      </c>
      <c r="CJ26" s="14">
        <f t="shared" si="29"/>
        <v>1.9623369555846955</v>
      </c>
      <c r="CK26" s="14">
        <f t="shared" si="30"/>
        <v>0.11432228914746886</v>
      </c>
      <c r="CL26" s="14">
        <f t="shared" si="31"/>
        <v>1.3055036166142358</v>
      </c>
      <c r="CM26" s="14">
        <f t="shared" si="32"/>
        <v>92.001041902898919</v>
      </c>
      <c r="CN26" s="14">
        <f t="shared" si="33"/>
        <v>90.695538286284688</v>
      </c>
      <c r="CO26" s="14">
        <f t="shared" si="34"/>
        <v>93.306545519513151</v>
      </c>
      <c r="CP26" s="21"/>
      <c r="CR26">
        <v>32.409999999999997</v>
      </c>
      <c r="CS26" s="14">
        <f t="shared" si="116"/>
        <v>1.51067903103221</v>
      </c>
      <c r="CT26" s="14">
        <f t="shared" si="117"/>
        <v>1.9443169613803932</v>
      </c>
      <c r="CU26" s="14">
        <f t="shared" si="118"/>
        <v>0.10990308690788897</v>
      </c>
      <c r="CV26" s="14">
        <f t="shared" si="119"/>
        <v>1.2922867070762984</v>
      </c>
      <c r="CW26" s="14">
        <f t="shared" si="120"/>
        <v>88.261794180256913</v>
      </c>
      <c r="CX26" s="14">
        <f t="shared" si="121"/>
        <v>86.969507473180613</v>
      </c>
      <c r="CY26" s="14">
        <f t="shared" si="122"/>
        <v>89.554080887333214</v>
      </c>
      <c r="FJ26">
        <v>32.89</v>
      </c>
      <c r="FK26" s="14">
        <f t="shared" si="49"/>
        <v>1.5170638734826547</v>
      </c>
      <c r="FL26" s="14">
        <f t="shared" si="50"/>
        <v>1.9606493883686307</v>
      </c>
      <c r="FM26" s="14">
        <f t="shared" si="51"/>
        <v>0.11389700342311478</v>
      </c>
      <c r="FN26" s="14">
        <f t="shared" si="52"/>
        <v>1.3042258193693874</v>
      </c>
      <c r="FO26" s="14">
        <f t="shared" si="53"/>
        <v>91.644240951366626</v>
      </c>
      <c r="FP26" s="14">
        <f t="shared" si="54"/>
        <v>90.340015131997234</v>
      </c>
      <c r="FQ26" s="14">
        <f t="shared" si="55"/>
        <v>92.948466770736019</v>
      </c>
      <c r="GX26">
        <v>33.94</v>
      </c>
      <c r="GY26" s="14">
        <f t="shared" si="77"/>
        <v>1.5307118379816569</v>
      </c>
      <c r="GZ26" s="14">
        <f t="shared" si="78"/>
        <v>1.9955608815570782</v>
      </c>
      <c r="HA26" s="14">
        <f t="shared" si="79"/>
        <v>0.12312490836953799</v>
      </c>
      <c r="HB26" s="14">
        <f t="shared" si="80"/>
        <v>1.33223456870288</v>
      </c>
      <c r="HC26" s="14">
        <f t="shared" si="81"/>
        <v>99.315417287373918</v>
      </c>
      <c r="HD26" s="14">
        <f t="shared" si="82"/>
        <v>97.983182718671031</v>
      </c>
      <c r="HE26" s="14">
        <f t="shared" si="83"/>
        <v>100.64765185607681</v>
      </c>
      <c r="IL26" s="4">
        <v>30.64</v>
      </c>
      <c r="IM26" s="14">
        <f t="shared" si="91"/>
        <v>1.4862887609605664</v>
      </c>
      <c r="IN26" s="14">
        <f t="shared" si="92"/>
        <v>1.8819266505371286</v>
      </c>
      <c r="IO26" s="14">
        <f t="shared" si="93"/>
        <v>9.7074897371376326E-2</v>
      </c>
      <c r="IP26" s="14">
        <f t="shared" si="94"/>
        <v>1.2546733906842695</v>
      </c>
      <c r="IQ26" s="14">
        <f t="shared" si="95"/>
        <v>76.450871528524445</v>
      </c>
      <c r="IR26" s="14">
        <f t="shared" si="96"/>
        <v>75.19619813784017</v>
      </c>
      <c r="IS26" s="14">
        <f t="shared" si="97"/>
        <v>77.70554491920872</v>
      </c>
      <c r="JM26">
        <v>33.729999999999997</v>
      </c>
      <c r="JN26" s="14">
        <f t="shared" si="109"/>
        <v>1.5280163411892014</v>
      </c>
      <c r="JO26" s="14">
        <f t="shared" si="110"/>
        <v>1.9886658007619769</v>
      </c>
      <c r="JP26" s="14">
        <f t="shared" si="111"/>
        <v>0.12123489079766203</v>
      </c>
      <c r="JQ26" s="14">
        <f t="shared" si="112"/>
        <v>1.3264493795525265</v>
      </c>
      <c r="JR26" s="14">
        <f t="shared" si="113"/>
        <v>97.751085966685878</v>
      </c>
      <c r="JS26" s="14">
        <f t="shared" si="114"/>
        <v>96.42463658713335</v>
      </c>
      <c r="JT26" s="14">
        <f t="shared" si="115"/>
        <v>99.077535346238406</v>
      </c>
    </row>
    <row r="27" spans="56:280" x14ac:dyDescent="0.25">
      <c r="BN27">
        <v>32.380000000000003</v>
      </c>
      <c r="BO27" s="14">
        <f t="shared" si="14"/>
        <v>1.5102768444173549</v>
      </c>
      <c r="BP27" s="14">
        <f t="shared" si="15"/>
        <v>1.9432881680195937</v>
      </c>
      <c r="BQ27" s="14">
        <f t="shared" si="16"/>
        <v>0.10965922769481833</v>
      </c>
      <c r="BR27" s="14">
        <f t="shared" si="17"/>
        <v>1.2915612832598353</v>
      </c>
      <c r="BS27" s="14">
        <f t="shared" si="18"/>
        <v>88.05295965565324</v>
      </c>
      <c r="BT27" s="14">
        <f t="shared" si="19"/>
        <v>86.761398372393401</v>
      </c>
      <c r="BU27" s="14">
        <f t="shared" si="20"/>
        <v>89.344520938913078</v>
      </c>
      <c r="CH27" s="7">
        <v>32.54</v>
      </c>
      <c r="CI27" s="14">
        <f t="shared" si="28"/>
        <v>1.51241754860084</v>
      </c>
      <c r="CJ27" s="14">
        <f t="shared" si="29"/>
        <v>1.9487640893209486</v>
      </c>
      <c r="CK27" s="14">
        <f t="shared" si="30"/>
        <v>0.11096800777768985</v>
      </c>
      <c r="CL27" s="14">
        <f t="shared" si="31"/>
        <v>1.2954593739434546</v>
      </c>
      <c r="CM27" s="14">
        <f t="shared" si="32"/>
        <v>89.170228484286895</v>
      </c>
      <c r="CN27" s="14">
        <f t="shared" si="33"/>
        <v>87.874769110343436</v>
      </c>
      <c r="CO27" s="14">
        <f t="shared" si="34"/>
        <v>90.465687858230353</v>
      </c>
      <c r="CP27" s="21"/>
      <c r="CR27">
        <v>31.24</v>
      </c>
      <c r="CS27" s="14">
        <f t="shared" si="116"/>
        <v>1.4947110252052627</v>
      </c>
      <c r="CT27" s="14">
        <f t="shared" si="117"/>
        <v>1.9034708024750615</v>
      </c>
      <c r="CU27" s="14">
        <f t="shared" si="118"/>
        <v>0.10101655061517041</v>
      </c>
      <c r="CV27" s="14">
        <f t="shared" si="119"/>
        <v>1.2661126290355713</v>
      </c>
      <c r="CW27" s="14">
        <f t="shared" si="120"/>
        <v>80.339031623881311</v>
      </c>
      <c r="CX27" s="14">
        <f t="shared" si="121"/>
        <v>79.072918994845736</v>
      </c>
      <c r="CY27" s="14">
        <f t="shared" si="122"/>
        <v>81.605144252916887</v>
      </c>
      <c r="FJ27">
        <v>32.299999999999997</v>
      </c>
      <c r="FK27" s="14">
        <f t="shared" si="49"/>
        <v>1.5092025223311027</v>
      </c>
      <c r="FL27" s="14">
        <f t="shared" si="50"/>
        <v>1.9405400521229605</v>
      </c>
      <c r="FM27" s="14">
        <f t="shared" si="51"/>
        <v>0.10901251562924487</v>
      </c>
      <c r="FN27" s="14">
        <f t="shared" si="52"/>
        <v>1.2896394382774798</v>
      </c>
      <c r="FO27" s="14">
        <f t="shared" si="53"/>
        <v>87.497539855573066</v>
      </c>
      <c r="FP27" s="14">
        <f t="shared" si="54"/>
        <v>86.207900417295591</v>
      </c>
      <c r="FQ27" s="14">
        <f t="shared" si="55"/>
        <v>88.787179293850542</v>
      </c>
      <c r="GX27">
        <v>32.340000000000003</v>
      </c>
      <c r="GY27" s="14">
        <f t="shared" si="77"/>
        <v>1.5097400155703824</v>
      </c>
      <c r="GZ27" s="14">
        <f t="shared" si="78"/>
        <v>1.9419149598290382</v>
      </c>
      <c r="HA27" s="14">
        <f t="shared" si="79"/>
        <v>0.10933521493450453</v>
      </c>
      <c r="HB27" s="14">
        <f t="shared" si="80"/>
        <v>1.290598051432517</v>
      </c>
      <c r="HC27" s="14">
        <f t="shared" si="81"/>
        <v>87.774982178671536</v>
      </c>
      <c r="HD27" s="14">
        <f t="shared" si="82"/>
        <v>86.484384127239025</v>
      </c>
      <c r="HE27" s="14">
        <f t="shared" si="83"/>
        <v>89.065580230104047</v>
      </c>
      <c r="IL27" s="4">
        <v>32.22</v>
      </c>
      <c r="IM27" s="14">
        <f t="shared" si="91"/>
        <v>1.5081255360831993</v>
      </c>
      <c r="IN27" s="14">
        <f t="shared" si="92"/>
        <v>1.9377851213008235</v>
      </c>
      <c r="IO27" s="14">
        <f t="shared" si="93"/>
        <v>0.10837114037944852</v>
      </c>
      <c r="IP27" s="14">
        <f t="shared" si="94"/>
        <v>1.2877362772176664</v>
      </c>
      <c r="IQ27" s="14">
        <f t="shared" si="95"/>
        <v>86.944259193038221</v>
      </c>
      <c r="IR27" s="14">
        <f t="shared" si="96"/>
        <v>85.65652291582056</v>
      </c>
      <c r="IS27" s="14">
        <f t="shared" si="97"/>
        <v>88.231995470255882</v>
      </c>
      <c r="JM27">
        <v>31.4</v>
      </c>
      <c r="JN27" s="14">
        <f t="shared" si="109"/>
        <v>1.4969296480732148</v>
      </c>
      <c r="JO27" s="14">
        <f t="shared" si="110"/>
        <v>1.9091460397712834</v>
      </c>
      <c r="JP27" s="14">
        <f t="shared" si="111"/>
        <v>0.1021465081332828</v>
      </c>
      <c r="JQ27" s="14">
        <f t="shared" si="112"/>
        <v>1.2694111196050815</v>
      </c>
      <c r="JR27" s="14">
        <f t="shared" si="113"/>
        <v>81.395768870673407</v>
      </c>
      <c r="JS27" s="14">
        <f t="shared" si="114"/>
        <v>80.126357751068326</v>
      </c>
      <c r="JT27" s="14">
        <f t="shared" si="115"/>
        <v>82.665179990278489</v>
      </c>
    </row>
    <row r="28" spans="56:280" x14ac:dyDescent="0.25">
      <c r="BN28">
        <v>30.99</v>
      </c>
      <c r="BO28" s="14">
        <f t="shared" si="14"/>
        <v>1.4912215762392831</v>
      </c>
      <c r="BP28" s="14">
        <f t="shared" si="15"/>
        <v>1.8945447920200857</v>
      </c>
      <c r="BQ28" s="14">
        <f t="shared" si="16"/>
        <v>9.9314813978690741E-2</v>
      </c>
      <c r="BR28" s="14">
        <f t="shared" si="17"/>
        <v>1.2611612087934065</v>
      </c>
      <c r="BS28" s="14">
        <f t="shared" si="18"/>
        <v>78.704684469450441</v>
      </c>
      <c r="BT28" s="14">
        <f t="shared" si="19"/>
        <v>77.443523260657031</v>
      </c>
      <c r="BU28" s="14">
        <f t="shared" si="20"/>
        <v>79.965845678243852</v>
      </c>
      <c r="CH28" s="7">
        <v>32.299999999999997</v>
      </c>
      <c r="CI28" s="14">
        <f t="shared" si="28"/>
        <v>1.5092025223311027</v>
      </c>
      <c r="CJ28" s="14">
        <f t="shared" si="29"/>
        <v>1.9405400521229605</v>
      </c>
      <c r="CK28" s="14">
        <f t="shared" si="30"/>
        <v>0.10901251562924487</v>
      </c>
      <c r="CL28" s="14">
        <f t="shared" si="31"/>
        <v>1.2896394382774798</v>
      </c>
      <c r="CM28" s="14">
        <f t="shared" si="32"/>
        <v>87.497539855573066</v>
      </c>
      <c r="CN28" s="14">
        <f t="shared" si="33"/>
        <v>86.207900417295591</v>
      </c>
      <c r="CO28" s="14">
        <f t="shared" si="34"/>
        <v>88.787179293850542</v>
      </c>
      <c r="CP28" s="21"/>
      <c r="CR28">
        <v>33.9</v>
      </c>
      <c r="CS28" s="14">
        <f t="shared" si="116"/>
        <v>1.5301996982030821</v>
      </c>
      <c r="CT28" s="14">
        <f t="shared" si="117"/>
        <v>1.9942508280034836</v>
      </c>
      <c r="CU28" s="14">
        <f t="shared" si="118"/>
        <v>0.12276344021629011</v>
      </c>
      <c r="CV28" s="14">
        <f t="shared" si="119"/>
        <v>1.3311261962946457</v>
      </c>
      <c r="CW28" s="14">
        <f t="shared" si="120"/>
        <v>99.016282757416207</v>
      </c>
      <c r="CX28" s="14">
        <f t="shared" si="121"/>
        <v>97.685156561121559</v>
      </c>
      <c r="CY28" s="14">
        <f t="shared" si="122"/>
        <v>100.34740895371085</v>
      </c>
      <c r="FJ28">
        <v>34.85</v>
      </c>
      <c r="FK28" s="14">
        <f t="shared" si="49"/>
        <v>1.5422027824340283</v>
      </c>
      <c r="FL28" s="14">
        <f t="shared" si="50"/>
        <v>2.0249547174662443</v>
      </c>
      <c r="FM28" s="14">
        <f t="shared" si="51"/>
        <v>0.13150476199236277</v>
      </c>
      <c r="FN28" s="14">
        <f t="shared" si="52"/>
        <v>1.35819007373965</v>
      </c>
      <c r="FO28" s="14">
        <f t="shared" si="53"/>
        <v>106.26995767234048</v>
      </c>
      <c r="FP28" s="14">
        <f t="shared" si="54"/>
        <v>104.91176759860083</v>
      </c>
      <c r="FQ28" s="14">
        <f t="shared" si="55"/>
        <v>107.62814774608013</v>
      </c>
      <c r="GX28">
        <v>32.04</v>
      </c>
      <c r="GY28" s="14">
        <f t="shared" si="77"/>
        <v>1.5056925074122001</v>
      </c>
      <c r="GZ28" s="14">
        <f t="shared" si="78"/>
        <v>1.9315614339604075</v>
      </c>
      <c r="HA28" s="14">
        <f t="shared" si="79"/>
        <v>0.1069484372103546</v>
      </c>
      <c r="HB28" s="14">
        <f t="shared" si="80"/>
        <v>1.283524690370321</v>
      </c>
      <c r="HC28" s="14">
        <f t="shared" si="81"/>
        <v>85.707183597197499</v>
      </c>
      <c r="HD28" s="14">
        <f t="shared" si="82"/>
        <v>84.423658906827171</v>
      </c>
      <c r="HE28" s="14">
        <f t="shared" si="83"/>
        <v>86.990708287567827</v>
      </c>
      <c r="IL28" s="4">
        <v>35.6</v>
      </c>
      <c r="IM28" s="14">
        <f t="shared" si="91"/>
        <v>1.5514499979728751</v>
      </c>
      <c r="IN28" s="14">
        <f t="shared" si="92"/>
        <v>2.0486090948146143</v>
      </c>
      <c r="IO28" s="14">
        <f t="shared" si="93"/>
        <v>0.13858073931958248</v>
      </c>
      <c r="IP28" s="14">
        <f t="shared" si="94"/>
        <v>1.3805003766019364</v>
      </c>
      <c r="IQ28" s="14">
        <f t="shared" si="95"/>
        <v>112.21860998717513</v>
      </c>
      <c r="IR28" s="14">
        <f t="shared" si="96"/>
        <v>110.8381096105732</v>
      </c>
      <c r="IS28" s="14">
        <f t="shared" si="97"/>
        <v>113.59911036377706</v>
      </c>
      <c r="JM28">
        <v>31.03</v>
      </c>
      <c r="JN28" s="14">
        <f t="shared" si="109"/>
        <v>1.4917817755841658</v>
      </c>
      <c r="JO28" s="14">
        <f t="shared" si="110"/>
        <v>1.8959777819442958</v>
      </c>
      <c r="JP28" s="14">
        <f t="shared" si="111"/>
        <v>9.958163708362032E-2</v>
      </c>
      <c r="JQ28" s="14">
        <f t="shared" si="112"/>
        <v>1.2619362827508362</v>
      </c>
      <c r="JR28" s="14">
        <f t="shared" si="113"/>
        <v>78.964805879522274</v>
      </c>
      <c r="JS28" s="14">
        <f t="shared" si="114"/>
        <v>77.702869596771436</v>
      </c>
      <c r="JT28" s="14">
        <f t="shared" si="115"/>
        <v>80.226742162273112</v>
      </c>
    </row>
    <row r="29" spans="56:280" x14ac:dyDescent="0.25">
      <c r="BN29">
        <v>30.97</v>
      </c>
      <c r="BO29" s="14">
        <f t="shared" si="14"/>
        <v>1.4909412053567868</v>
      </c>
      <c r="BP29" s="14">
        <f t="shared" si="15"/>
        <v>1.8938276033026602</v>
      </c>
      <c r="BQ29" s="14">
        <f t="shared" si="16"/>
        <v>9.9182205603610837E-2</v>
      </c>
      <c r="BR29" s="14">
        <f t="shared" si="17"/>
        <v>1.2607761820076835</v>
      </c>
      <c r="BS29" s="14">
        <f t="shared" si="18"/>
        <v>78.574819752103195</v>
      </c>
      <c r="BT29" s="14">
        <f t="shared" si="19"/>
        <v>77.314043570095507</v>
      </c>
      <c r="BU29" s="14">
        <f t="shared" si="20"/>
        <v>79.835595934110884</v>
      </c>
      <c r="CH29" s="7">
        <v>32.4</v>
      </c>
      <c r="CI29" s="14">
        <f t="shared" si="28"/>
        <v>1.510545010206612</v>
      </c>
      <c r="CJ29" s="14">
        <f t="shared" si="29"/>
        <v>1.9439741361085132</v>
      </c>
      <c r="CK29" s="14">
        <f t="shared" si="30"/>
        <v>0.10982172022013581</v>
      </c>
      <c r="CL29" s="14">
        <f t="shared" si="31"/>
        <v>1.2920446150305971</v>
      </c>
      <c r="CM29" s="14">
        <f t="shared" si="32"/>
        <v>88.192149192247157</v>
      </c>
      <c r="CN29" s="14">
        <f t="shared" si="33"/>
        <v>86.900104577216567</v>
      </c>
      <c r="CO29" s="14">
        <f t="shared" si="34"/>
        <v>89.484193807277748</v>
      </c>
      <c r="CP29" s="21"/>
      <c r="CR29">
        <v>32.700000000000003</v>
      </c>
      <c r="CS29" s="14">
        <f t="shared" si="116"/>
        <v>1.5145477526602862</v>
      </c>
      <c r="CT29" s="14">
        <f t="shared" si="117"/>
        <v>1.9542131513050118</v>
      </c>
      <c r="CU29" s="14">
        <f t="shared" si="118"/>
        <v>0.11229620911818093</v>
      </c>
      <c r="CV29" s="14">
        <f t="shared" si="119"/>
        <v>1.2994273374633638</v>
      </c>
      <c r="CW29" s="14">
        <f t="shared" si="120"/>
        <v>90.296089278434977</v>
      </c>
      <c r="CX29" s="14">
        <f t="shared" si="121"/>
        <v>88.996661940971606</v>
      </c>
      <c r="CY29" s="14">
        <f t="shared" si="122"/>
        <v>91.595516615898347</v>
      </c>
      <c r="FJ29">
        <v>32.47</v>
      </c>
      <c r="FK29" s="14">
        <f t="shared" si="49"/>
        <v>1.5114822886260015</v>
      </c>
      <c r="FL29" s="14">
        <f t="shared" si="50"/>
        <v>1.9463716943053115</v>
      </c>
      <c r="FM29" s="14">
        <f t="shared" si="51"/>
        <v>0.11039295317239006</v>
      </c>
      <c r="FN29" s="14">
        <f t="shared" si="52"/>
        <v>1.2937451755771783</v>
      </c>
      <c r="FO29" s="14">
        <f t="shared" si="53"/>
        <v>88.680367547494228</v>
      </c>
      <c r="FP29" s="14">
        <f t="shared" si="54"/>
        <v>87.386622371917056</v>
      </c>
      <c r="FQ29" s="14">
        <f t="shared" si="55"/>
        <v>89.9741127230714</v>
      </c>
      <c r="GX29">
        <v>32.92</v>
      </c>
      <c r="GY29" s="14">
        <f t="shared" si="77"/>
        <v>1.5174598265402321</v>
      </c>
      <c r="GZ29" s="14">
        <f t="shared" si="78"/>
        <v>1.9616622362899134</v>
      </c>
      <c r="HA29" s="14">
        <f t="shared" si="79"/>
        <v>0.11415197970390999</v>
      </c>
      <c r="HB29" s="14">
        <f t="shared" si="80"/>
        <v>1.304991761147464</v>
      </c>
      <c r="HC29" s="14">
        <f t="shared" si="81"/>
        <v>91.858220186444584</v>
      </c>
      <c r="HD29" s="14">
        <f t="shared" si="82"/>
        <v>90.553228425297121</v>
      </c>
      <c r="HE29" s="14">
        <f t="shared" si="83"/>
        <v>93.163211947592046</v>
      </c>
      <c r="IL29" s="4">
        <v>33.14</v>
      </c>
      <c r="IM29" s="14">
        <f t="shared" si="91"/>
        <v>1.5203525040833179</v>
      </c>
      <c r="IN29" s="14">
        <f t="shared" si="92"/>
        <v>1.9690617054451272</v>
      </c>
      <c r="IO29" s="14">
        <f t="shared" si="93"/>
        <v>0.11603920762247565</v>
      </c>
      <c r="IP29" s="14">
        <f t="shared" si="94"/>
        <v>1.3106749457984148</v>
      </c>
      <c r="IQ29" s="14">
        <f t="shared" si="95"/>
        <v>93.43670085249056</v>
      </c>
      <c r="IR29" s="14">
        <f t="shared" si="96"/>
        <v>92.126025906692149</v>
      </c>
      <c r="IS29" s="14">
        <f t="shared" si="97"/>
        <v>94.747375798288971</v>
      </c>
      <c r="JM29">
        <v>34.01</v>
      </c>
      <c r="JN29" s="14">
        <f t="shared" si="109"/>
        <v>1.5316066319327222</v>
      </c>
      <c r="JO29" s="14">
        <f t="shared" si="110"/>
        <v>1.9978497644839033</v>
      </c>
      <c r="JP29" s="14">
        <f t="shared" si="111"/>
        <v>0.12375906536234037</v>
      </c>
      <c r="JQ29" s="14">
        <f t="shared" si="112"/>
        <v>1.3341813191809928</v>
      </c>
      <c r="JR29" s="14">
        <f t="shared" si="113"/>
        <v>99.840225816067772</v>
      </c>
      <c r="JS29" s="14">
        <f t="shared" si="114"/>
        <v>98.506044496886773</v>
      </c>
      <c r="JT29" s="14">
        <f t="shared" si="115"/>
        <v>101.17440713524877</v>
      </c>
    </row>
    <row r="30" spans="56:280" x14ac:dyDescent="0.25">
      <c r="BN30">
        <v>31.44</v>
      </c>
      <c r="BO30" s="14">
        <f t="shared" si="14"/>
        <v>1.4974825373673704</v>
      </c>
      <c r="BP30" s="14">
        <f t="shared" si="15"/>
        <v>1.9105603305857333</v>
      </c>
      <c r="BQ30" s="14">
        <f t="shared" si="16"/>
        <v>0.10243372442984179</v>
      </c>
      <c r="BR30" s="14">
        <f t="shared" si="17"/>
        <v>1.2702509095705774</v>
      </c>
      <c r="BS30" s="14">
        <f t="shared" si="18"/>
        <v>81.661268290649318</v>
      </c>
      <c r="BT30" s="14">
        <f t="shared" si="19"/>
        <v>80.39101738107874</v>
      </c>
      <c r="BU30" s="14">
        <f t="shared" si="20"/>
        <v>82.931519200219896</v>
      </c>
      <c r="CH30" s="7">
        <v>29.98</v>
      </c>
      <c r="CI30" s="14">
        <f t="shared" si="28"/>
        <v>1.4768316285122607</v>
      </c>
      <c r="CJ30" s="14">
        <f t="shared" si="29"/>
        <v>1.8577353057343626</v>
      </c>
      <c r="CK30" s="14">
        <f t="shared" si="30"/>
        <v>9.3369376481227603E-2</v>
      </c>
      <c r="CL30" s="14">
        <f t="shared" si="31"/>
        <v>1.244013709909221</v>
      </c>
      <c r="CM30" s="14">
        <f t="shared" si="32"/>
        <v>72.308790276950958</v>
      </c>
      <c r="CN30" s="14">
        <f t="shared" si="33"/>
        <v>71.064776567041733</v>
      </c>
      <c r="CO30" s="14">
        <f t="shared" si="34"/>
        <v>73.552803986860184</v>
      </c>
      <c r="CP30" s="21"/>
      <c r="CR30">
        <v>33.22</v>
      </c>
      <c r="CS30" s="14">
        <f t="shared" si="116"/>
        <v>1.5213996281153757</v>
      </c>
      <c r="CT30" s="14">
        <f t="shared" si="117"/>
        <v>1.9717402487191307</v>
      </c>
      <c r="CU30" s="14">
        <f t="shared" si="118"/>
        <v>0.11673272260637939</v>
      </c>
      <c r="CV30" s="14">
        <f t="shared" si="119"/>
        <v>1.312769604831042</v>
      </c>
      <c r="CW30" s="14">
        <f t="shared" si="120"/>
        <v>94.014759378823484</v>
      </c>
      <c r="CX30" s="14">
        <f t="shared" si="121"/>
        <v>92.701989773992437</v>
      </c>
      <c r="CY30" s="14">
        <f t="shared" si="122"/>
        <v>95.327528983654531</v>
      </c>
      <c r="FJ30">
        <v>34.6</v>
      </c>
      <c r="FK30" s="14">
        <f t="shared" si="49"/>
        <v>1.5390760987927767</v>
      </c>
      <c r="FL30" s="14">
        <f t="shared" si="50"/>
        <v>2.0169566607119229</v>
      </c>
      <c r="FM30" s="14">
        <f t="shared" si="51"/>
        <v>0.12917604514273998</v>
      </c>
      <c r="FN30" s="14">
        <f t="shared" si="52"/>
        <v>1.3509268555914029</v>
      </c>
      <c r="FO30" s="14">
        <f t="shared" si="53"/>
        <v>104.33077917547166</v>
      </c>
      <c r="FP30" s="14">
        <f t="shared" si="54"/>
        <v>102.97985231988027</v>
      </c>
      <c r="FQ30" s="14">
        <f t="shared" si="55"/>
        <v>105.68170603106306</v>
      </c>
      <c r="GX30">
        <v>33.42</v>
      </c>
      <c r="GY30" s="14">
        <f t="shared" si="77"/>
        <v>1.5240064455573725</v>
      </c>
      <c r="GZ30" s="14">
        <f t="shared" si="78"/>
        <v>1.9784084877357588</v>
      </c>
      <c r="HA30" s="14">
        <f t="shared" si="79"/>
        <v>0.11848226337998595</v>
      </c>
      <c r="HB30" s="14">
        <f t="shared" si="80"/>
        <v>1.3180687196997136</v>
      </c>
      <c r="HC30" s="14">
        <f t="shared" si="81"/>
        <v>95.469418623752816</v>
      </c>
      <c r="HD30" s="14">
        <f t="shared" si="82"/>
        <v>94.151349904053106</v>
      </c>
      <c r="HE30" s="14">
        <f t="shared" si="83"/>
        <v>96.787487343452526</v>
      </c>
      <c r="IL30" s="4">
        <v>32.4</v>
      </c>
      <c r="IM30" s="14">
        <f t="shared" si="91"/>
        <v>1.510545010206612</v>
      </c>
      <c r="IN30" s="14">
        <f t="shared" si="92"/>
        <v>1.9439741361085132</v>
      </c>
      <c r="IO30" s="14">
        <f t="shared" si="93"/>
        <v>0.10982172022013581</v>
      </c>
      <c r="IP30" s="14">
        <f t="shared" si="94"/>
        <v>1.2920446150305971</v>
      </c>
      <c r="IQ30" s="14">
        <f t="shared" si="95"/>
        <v>88.192149192247157</v>
      </c>
      <c r="IR30" s="14">
        <f t="shared" si="96"/>
        <v>86.900104577216567</v>
      </c>
      <c r="IS30" s="14">
        <f t="shared" si="97"/>
        <v>89.484193807277748</v>
      </c>
      <c r="JM30">
        <v>31.94</v>
      </c>
      <c r="JN30" s="14">
        <f t="shared" si="109"/>
        <v>1.504334911802464</v>
      </c>
      <c r="JO30" s="14">
        <f t="shared" si="110"/>
        <v>1.9280887043907029</v>
      </c>
      <c r="JP30" s="14">
        <f t="shared" si="111"/>
        <v>0.10617082030871455</v>
      </c>
      <c r="JQ30" s="14">
        <f t="shared" si="112"/>
        <v>1.2812285583389429</v>
      </c>
      <c r="JR30" s="14">
        <f t="shared" si="113"/>
        <v>85.024579846834257</v>
      </c>
      <c r="JS30" s="14">
        <f t="shared" si="114"/>
        <v>83.743351288495319</v>
      </c>
      <c r="JT30" s="14">
        <f t="shared" si="115"/>
        <v>86.305808405173195</v>
      </c>
    </row>
    <row r="31" spans="56:280" x14ac:dyDescent="0.25">
      <c r="BN31">
        <v>30.47</v>
      </c>
      <c r="BO31" s="14">
        <f t="shared" si="14"/>
        <v>1.4838724542226736</v>
      </c>
      <c r="BP31" s="14">
        <f t="shared" si="15"/>
        <v>1.8757457379015987</v>
      </c>
      <c r="BQ31" s="14">
        <f t="shared" si="16"/>
        <v>9.6052170069463969E-2</v>
      </c>
      <c r="BR31" s="14">
        <f t="shared" si="17"/>
        <v>1.2517222156887027</v>
      </c>
      <c r="BS31" s="14">
        <f t="shared" si="18"/>
        <v>75.37052285403594</v>
      </c>
      <c r="BT31" s="14">
        <f t="shared" si="19"/>
        <v>74.118800638347238</v>
      </c>
      <c r="BU31" s="14">
        <f t="shared" si="20"/>
        <v>76.622245069724642</v>
      </c>
      <c r="CH31" s="7">
        <v>31.97</v>
      </c>
      <c r="CI31" s="14">
        <f t="shared" si="28"/>
        <v>1.504742636271688</v>
      </c>
      <c r="CJ31" s="14">
        <f t="shared" si="29"/>
        <v>1.9291316635829778</v>
      </c>
      <c r="CK31" s="14">
        <f t="shared" si="30"/>
        <v>0.10640311676903638</v>
      </c>
      <c r="CL31" s="14">
        <f t="shared" si="31"/>
        <v>1.2819140482143814</v>
      </c>
      <c r="CM31" s="14">
        <f t="shared" si="32"/>
        <v>85.229011943759133</v>
      </c>
      <c r="CN31" s="14">
        <f t="shared" si="33"/>
        <v>83.947097895544758</v>
      </c>
      <c r="CO31" s="14">
        <f t="shared" si="34"/>
        <v>86.510925991973508</v>
      </c>
      <c r="CP31" s="21"/>
      <c r="CR31">
        <v>30.33</v>
      </c>
      <c r="CS31" s="14">
        <f t="shared" si="116"/>
        <v>1.4818724103106635</v>
      </c>
      <c r="CT31" s="14">
        <f t="shared" si="117"/>
        <v>1.870629625574677</v>
      </c>
      <c r="CU31" s="14">
        <f t="shared" si="118"/>
        <v>9.5244239658164503E-2</v>
      </c>
      <c r="CV31" s="14">
        <f t="shared" si="119"/>
        <v>1.2493957658016854</v>
      </c>
      <c r="CW31" s="14">
        <f t="shared" si="120"/>
        <v>74.487845991067601</v>
      </c>
      <c r="CX31" s="14">
        <f t="shared" si="121"/>
        <v>73.238450225265922</v>
      </c>
      <c r="CY31" s="14">
        <f t="shared" si="122"/>
        <v>75.737241756869281</v>
      </c>
      <c r="FJ31">
        <v>31.76</v>
      </c>
      <c r="FK31" s="14">
        <f t="shared" si="49"/>
        <v>1.5018804937550587</v>
      </c>
      <c r="FL31" s="14">
        <f t="shared" si="50"/>
        <v>1.9218103030254401</v>
      </c>
      <c r="FM31" s="14">
        <f t="shared" si="51"/>
        <v>0.10479547248222763</v>
      </c>
      <c r="FN31" s="14">
        <f t="shared" si="52"/>
        <v>1.2771775106832841</v>
      </c>
      <c r="FO31" s="14">
        <f t="shared" si="53"/>
        <v>83.804259534582144</v>
      </c>
      <c r="FP31" s="14">
        <f t="shared" si="54"/>
        <v>82.527082023898856</v>
      </c>
      <c r="FQ31" s="14">
        <f t="shared" si="55"/>
        <v>85.081437045265432</v>
      </c>
      <c r="GX31" s="12">
        <v>30.21</v>
      </c>
      <c r="GY31" s="14">
        <f t="shared" si="77"/>
        <v>1.4801507252732804</v>
      </c>
      <c r="GZ31" s="14">
        <f t="shared" si="78"/>
        <v>1.8662255552490512</v>
      </c>
      <c r="HA31" s="14">
        <f t="shared" si="79"/>
        <v>9.4577499429200587E-2</v>
      </c>
      <c r="HB31" s="14">
        <f t="shared" si="80"/>
        <v>1.2474791324069283</v>
      </c>
      <c r="HC31" s="14">
        <f t="shared" si="81"/>
        <v>73.736300669875831</v>
      </c>
      <c r="HD31" s="14">
        <f t="shared" si="82"/>
        <v>72.488821537468908</v>
      </c>
      <c r="HE31" s="14">
        <f t="shared" si="83"/>
        <v>74.983779802282754</v>
      </c>
      <c r="IL31" s="4">
        <v>33.21</v>
      </c>
      <c r="IM31" s="14">
        <f t="shared" si="91"/>
        <v>1.5212688755983852</v>
      </c>
      <c r="IN31" s="14">
        <f t="shared" si="92"/>
        <v>1.9714057837806691</v>
      </c>
      <c r="IO31" s="14">
        <f t="shared" si="93"/>
        <v>0.11664583034592949</v>
      </c>
      <c r="IP31" s="14">
        <f t="shared" si="94"/>
        <v>1.3125069763321915</v>
      </c>
      <c r="IQ31" s="14">
        <f t="shared" si="95"/>
        <v>93.942383291089357</v>
      </c>
      <c r="IR31" s="14">
        <f t="shared" si="96"/>
        <v>92.629876314757169</v>
      </c>
      <c r="IS31" s="14">
        <f t="shared" si="97"/>
        <v>95.254890267421544</v>
      </c>
      <c r="JM31">
        <v>32.54</v>
      </c>
      <c r="JN31" s="14">
        <f t="shared" si="109"/>
        <v>1.51241754860084</v>
      </c>
      <c r="JO31" s="14">
        <f t="shared" si="110"/>
        <v>1.9487640893209486</v>
      </c>
      <c r="JP31" s="14">
        <f t="shared" si="111"/>
        <v>0.11096800777768985</v>
      </c>
      <c r="JQ31" s="14">
        <f t="shared" si="112"/>
        <v>1.2954593739434546</v>
      </c>
      <c r="JR31" s="14">
        <f t="shared" si="113"/>
        <v>89.170228484286895</v>
      </c>
      <c r="JS31" s="14">
        <f t="shared" si="114"/>
        <v>87.874769110343436</v>
      </c>
      <c r="JT31" s="14">
        <f t="shared" si="115"/>
        <v>90.465687858230353</v>
      </c>
    </row>
    <row r="32" spans="56:280" x14ac:dyDescent="0.25">
      <c r="BN32">
        <v>33.04</v>
      </c>
      <c r="BO32" s="14">
        <f t="shared" si="14"/>
        <v>1.5190400386483447</v>
      </c>
      <c r="BP32" s="14">
        <f t="shared" si="15"/>
        <v>1.9657044188624657</v>
      </c>
      <c r="BQ32" s="14">
        <f t="shared" si="16"/>
        <v>0.11517765909270858</v>
      </c>
      <c r="BR32" s="14">
        <f t="shared" si="17"/>
        <v>1.3080774208408141</v>
      </c>
      <c r="BS32" s="14">
        <f t="shared" si="18"/>
        <v>92.71717891911922</v>
      </c>
      <c r="BT32" s="14">
        <f t="shared" si="19"/>
        <v>91.409101498278403</v>
      </c>
      <c r="BU32" s="14">
        <f t="shared" si="20"/>
        <v>94.025256339960038</v>
      </c>
      <c r="CH32" s="7">
        <v>32.19</v>
      </c>
      <c r="CI32" s="14">
        <f t="shared" si="28"/>
        <v>1.5077209766856134</v>
      </c>
      <c r="CJ32" s="14">
        <f t="shared" si="29"/>
        <v>1.936750258361799</v>
      </c>
      <c r="CK32" s="14">
        <f t="shared" si="30"/>
        <v>0.1081320348033608</v>
      </c>
      <c r="CL32" s="14">
        <f t="shared" si="31"/>
        <v>1.2870274950604406</v>
      </c>
      <c r="CM32" s="14">
        <f t="shared" si="32"/>
        <v>86.737329837356455</v>
      </c>
      <c r="CN32" s="14">
        <f t="shared" si="33"/>
        <v>85.450302342296013</v>
      </c>
      <c r="CO32" s="14">
        <f t="shared" si="34"/>
        <v>88.024357332416898</v>
      </c>
      <c r="CP32" s="21"/>
      <c r="CR32">
        <v>32.450000000000003</v>
      </c>
      <c r="CS32" s="14">
        <f t="shared" si="116"/>
        <v>1.5112147011363881</v>
      </c>
      <c r="CT32" s="14">
        <f t="shared" si="117"/>
        <v>1.9456872055068808</v>
      </c>
      <c r="CU32" s="14">
        <f t="shared" si="118"/>
        <v>0.11022934914390134</v>
      </c>
      <c r="CV32" s="14">
        <f t="shared" si="119"/>
        <v>1.2932578977770399</v>
      </c>
      <c r="CW32" s="14">
        <f t="shared" si="120"/>
        <v>88.540709064908413</v>
      </c>
      <c r="CX32" s="14">
        <f t="shared" si="121"/>
        <v>87.247451167131373</v>
      </c>
      <c r="CY32" s="14">
        <f t="shared" si="122"/>
        <v>89.833966962685452</v>
      </c>
      <c r="FJ32">
        <v>33.28</v>
      </c>
      <c r="FK32" s="14">
        <f t="shared" si="49"/>
        <v>1.5221833176186863</v>
      </c>
      <c r="FL32" s="14">
        <f t="shared" si="50"/>
        <v>1.9737449264685996</v>
      </c>
      <c r="FM32" s="14">
        <f t="shared" si="51"/>
        <v>0.11725526934386464</v>
      </c>
      <c r="FN32" s="14">
        <f t="shared" si="52"/>
        <v>1.3143500907887453</v>
      </c>
      <c r="FO32" s="14">
        <f t="shared" si="53"/>
        <v>94.449729095828062</v>
      </c>
      <c r="FP32" s="14">
        <f t="shared" si="54"/>
        <v>93.135379005039312</v>
      </c>
      <c r="FQ32" s="14">
        <f t="shared" si="55"/>
        <v>95.764079186616812</v>
      </c>
      <c r="GX32">
        <v>32.69</v>
      </c>
      <c r="GY32" s="14">
        <f t="shared" si="77"/>
        <v>1.514414920580369</v>
      </c>
      <c r="GZ32" s="14">
        <f t="shared" si="78"/>
        <v>1.9538733668445838</v>
      </c>
      <c r="HA32" s="14">
        <f t="shared" si="79"/>
        <v>0.11221265078705527</v>
      </c>
      <c r="HB32" s="14">
        <f t="shared" si="80"/>
        <v>1.2991773514752369</v>
      </c>
      <c r="HC32" s="14">
        <f t="shared" si="81"/>
        <v>90.225470815250276</v>
      </c>
      <c r="HD32" s="14">
        <f t="shared" si="82"/>
        <v>88.926293463775039</v>
      </c>
      <c r="HE32" s="14">
        <f t="shared" si="83"/>
        <v>91.524648166725513</v>
      </c>
      <c r="IL32" s="4">
        <v>33.909999999999997</v>
      </c>
      <c r="IM32" s="14">
        <f t="shared" si="91"/>
        <v>1.5303277897780863</v>
      </c>
      <c r="IN32" s="14">
        <f t="shared" si="92"/>
        <v>1.9945784862523444</v>
      </c>
      <c r="IO32" s="14">
        <f t="shared" si="93"/>
        <v>0.12285374442258962</v>
      </c>
      <c r="IP32" s="14">
        <f t="shared" si="94"/>
        <v>1.3314030102951717</v>
      </c>
      <c r="IQ32" s="14">
        <f t="shared" si="95"/>
        <v>99.091014868751373</v>
      </c>
      <c r="IR32" s="14">
        <f t="shared" si="96"/>
        <v>97.759611858456196</v>
      </c>
      <c r="IS32" s="14">
        <f t="shared" si="97"/>
        <v>100.42241787904655</v>
      </c>
      <c r="JM32">
        <v>33.67</v>
      </c>
      <c r="JN32" s="14">
        <f t="shared" si="109"/>
        <v>1.5272431163880886</v>
      </c>
      <c r="JO32" s="14">
        <f t="shared" si="110"/>
        <v>1.9866878917207305</v>
      </c>
      <c r="JP32" s="14">
        <f t="shared" si="111"/>
        <v>0.12069850157408049</v>
      </c>
      <c r="JQ32" s="14">
        <f t="shared" si="112"/>
        <v>1.3248121173096301</v>
      </c>
      <c r="JR32" s="14">
        <f t="shared" si="113"/>
        <v>97.306910041027621</v>
      </c>
      <c r="JS32" s="14">
        <f t="shared" si="114"/>
        <v>95.982097923717987</v>
      </c>
      <c r="JT32" s="14">
        <f t="shared" si="115"/>
        <v>98.631722158337254</v>
      </c>
    </row>
    <row r="33" spans="66:280" x14ac:dyDescent="0.25">
      <c r="BN33">
        <v>31.56</v>
      </c>
      <c r="BO33" s="14">
        <f t="shared" si="14"/>
        <v>1.4991369945373827</v>
      </c>
      <c r="BP33" s="14">
        <f t="shared" si="15"/>
        <v>1.914792432026625</v>
      </c>
      <c r="BQ33" s="14">
        <f t="shared" si="16"/>
        <v>0.10330629763648545</v>
      </c>
      <c r="BR33" s="14">
        <f t="shared" si="17"/>
        <v>1.272805630325375</v>
      </c>
      <c r="BS33" s="14">
        <f t="shared" si="18"/>
        <v>82.460928796685636</v>
      </c>
      <c r="BT33" s="14">
        <f t="shared" si="19"/>
        <v>81.188123166360256</v>
      </c>
      <c r="BU33" s="14">
        <f t="shared" si="20"/>
        <v>83.733734427011015</v>
      </c>
      <c r="CH33" s="7">
        <v>31.87</v>
      </c>
      <c r="CI33" s="14">
        <f t="shared" si="28"/>
        <v>1.5033820634737327</v>
      </c>
      <c r="CJ33" s="14">
        <f t="shared" si="29"/>
        <v>1.9256513183658082</v>
      </c>
      <c r="CK33" s="14">
        <f t="shared" si="30"/>
        <v>0.1056321615785549</v>
      </c>
      <c r="CL33" s="14">
        <f t="shared" si="31"/>
        <v>1.2796404259589242</v>
      </c>
      <c r="CM33" s="14">
        <f t="shared" si="32"/>
        <v>84.548733897295691</v>
      </c>
      <c r="CN33" s="14">
        <f t="shared" si="33"/>
        <v>83.26909347133676</v>
      </c>
      <c r="CO33" s="14">
        <f t="shared" si="34"/>
        <v>85.828374323254621</v>
      </c>
      <c r="CP33" s="21"/>
      <c r="CR33">
        <v>31.89</v>
      </c>
      <c r="CS33" s="14">
        <f t="shared" si="116"/>
        <v>1.5036545192429591</v>
      </c>
      <c r="CT33" s="14">
        <f t="shared" si="117"/>
        <v>1.9263482602234894</v>
      </c>
      <c r="CU33" s="14">
        <f t="shared" si="118"/>
        <v>0.10578557834691793</v>
      </c>
      <c r="CV33" s="14">
        <f t="shared" si="119"/>
        <v>1.2800925453993248</v>
      </c>
      <c r="CW33" s="14">
        <f t="shared" si="120"/>
        <v>84.684523920756661</v>
      </c>
      <c r="CX33" s="14">
        <f t="shared" si="121"/>
        <v>83.404431375357333</v>
      </c>
      <c r="CY33" s="14">
        <f t="shared" si="122"/>
        <v>85.964616466155988</v>
      </c>
      <c r="FJ33">
        <v>31.69</v>
      </c>
      <c r="FK33" s="14">
        <f t="shared" si="49"/>
        <v>1.5009222391903005</v>
      </c>
      <c r="FL33" s="14">
        <f t="shared" si="50"/>
        <v>1.9193590878487887</v>
      </c>
      <c r="FM33" s="14">
        <f t="shared" si="51"/>
        <v>0.10426944915668002</v>
      </c>
      <c r="FN33" s="14">
        <f t="shared" si="52"/>
        <v>1.2756315125372435</v>
      </c>
      <c r="FO33" s="14">
        <f t="shared" si="53"/>
        <v>83.332589607061891</v>
      </c>
      <c r="FP33" s="14">
        <f t="shared" si="54"/>
        <v>82.056958094524646</v>
      </c>
      <c r="FQ33" s="14">
        <f t="shared" si="55"/>
        <v>84.608221119599136</v>
      </c>
      <c r="GX33">
        <v>28.65</v>
      </c>
      <c r="GY33" s="14">
        <f t="shared" si="77"/>
        <v>1.4571246263034088</v>
      </c>
      <c r="GZ33" s="14">
        <f t="shared" si="78"/>
        <v>1.8073247940841193</v>
      </c>
      <c r="HA33" s="14">
        <f t="shared" si="79"/>
        <v>8.8480008878768543E-2</v>
      </c>
      <c r="HB33" s="14">
        <f t="shared" si="80"/>
        <v>1.2300869157854701</v>
      </c>
      <c r="HC33" s="14">
        <f t="shared" si="81"/>
        <v>64.384389825387629</v>
      </c>
      <c r="HD33" s="14">
        <f t="shared" si="82"/>
        <v>63.154302909602158</v>
      </c>
      <c r="HE33" s="14">
        <f t="shared" si="83"/>
        <v>65.614476741173092</v>
      </c>
      <c r="IL33" s="4">
        <v>29.56</v>
      </c>
      <c r="IM33" s="14">
        <f t="shared" si="91"/>
        <v>1.470704429722788</v>
      </c>
      <c r="IN33" s="14">
        <f t="shared" si="92"/>
        <v>1.8420619312308917</v>
      </c>
      <c r="IO33" s="14">
        <f t="shared" si="93"/>
        <v>9.1417854947553542E-2</v>
      </c>
      <c r="IP33" s="14">
        <f t="shared" si="94"/>
        <v>1.238436219814065</v>
      </c>
      <c r="IQ33" s="14">
        <f t="shared" si="95"/>
        <v>69.745745601445947</v>
      </c>
      <c r="IR33" s="14">
        <f t="shared" si="96"/>
        <v>68.507309381631885</v>
      </c>
      <c r="IS33" s="14">
        <f t="shared" si="97"/>
        <v>70.984181821260009</v>
      </c>
      <c r="JM33">
        <v>32.42</v>
      </c>
      <c r="JN33" s="14">
        <f t="shared" si="109"/>
        <v>1.5108130105124962</v>
      </c>
      <c r="JO33" s="14">
        <f t="shared" si="110"/>
        <v>1.9446596808909651</v>
      </c>
      <c r="JP33" s="14">
        <f t="shared" si="111"/>
        <v>0.10998453345818</v>
      </c>
      <c r="JQ33" s="14">
        <f t="shared" si="112"/>
        <v>1.2925290821666195</v>
      </c>
      <c r="JR33" s="14">
        <f t="shared" si="113"/>
        <v>88.331472655763136</v>
      </c>
      <c r="JS33" s="14">
        <f t="shared" si="114"/>
        <v>87.038943573596512</v>
      </c>
      <c r="JT33" s="14">
        <f t="shared" si="115"/>
        <v>89.62400173792976</v>
      </c>
    </row>
    <row r="34" spans="66:280" x14ac:dyDescent="0.25">
      <c r="CH34" s="7">
        <v>32.1</v>
      </c>
      <c r="CI34" s="14">
        <f t="shared" si="28"/>
        <v>1.5065050324048721</v>
      </c>
      <c r="CJ34" s="14">
        <f t="shared" si="29"/>
        <v>1.9336398728916628</v>
      </c>
      <c r="CK34" s="14">
        <f t="shared" si="30"/>
        <v>0.10741945342491367</v>
      </c>
      <c r="CL34" s="14">
        <f t="shared" si="31"/>
        <v>1.2849174985327054</v>
      </c>
      <c r="CM34" s="14">
        <f t="shared" si="32"/>
        <v>86.118342610614832</v>
      </c>
      <c r="CN34" s="14">
        <f t="shared" si="33"/>
        <v>84.833425112082125</v>
      </c>
      <c r="CO34" s="14">
        <f t="shared" si="34"/>
        <v>87.403260109147539</v>
      </c>
      <c r="CP34" s="21"/>
      <c r="CR34">
        <v>30.35</v>
      </c>
      <c r="CS34" s="14">
        <f t="shared" si="116"/>
        <v>1.4821586954112764</v>
      </c>
      <c r="CT34" s="14">
        <f t="shared" si="117"/>
        <v>1.8713619428620447</v>
      </c>
      <c r="CU34" s="14">
        <f t="shared" si="118"/>
        <v>9.5357703715763784E-2</v>
      </c>
      <c r="CV34" s="14">
        <f t="shared" si="119"/>
        <v>1.2497222263923866</v>
      </c>
      <c r="CW34" s="14">
        <f t="shared" si="120"/>
        <v>74.613555057422829</v>
      </c>
      <c r="CX34" s="14">
        <f t="shared" si="121"/>
        <v>73.363832831030436</v>
      </c>
      <c r="CY34" s="14">
        <f t="shared" si="122"/>
        <v>75.863277283815222</v>
      </c>
      <c r="FJ34">
        <v>32.770000000000003</v>
      </c>
      <c r="FK34" s="14">
        <f t="shared" si="49"/>
        <v>1.5154764413823758</v>
      </c>
      <c r="FL34" s="14">
        <f t="shared" si="50"/>
        <v>1.956588737056117</v>
      </c>
      <c r="FM34" s="14">
        <f t="shared" si="51"/>
        <v>0.1128830923928114</v>
      </c>
      <c r="FN34" s="14">
        <f t="shared" si="52"/>
        <v>1.3011845038847989</v>
      </c>
      <c r="FO34" s="14">
        <f t="shared" si="53"/>
        <v>90.791361164532347</v>
      </c>
      <c r="FP34" s="14">
        <f t="shared" si="54"/>
        <v>89.490176660647549</v>
      </c>
      <c r="FQ34" s="14">
        <f t="shared" si="55"/>
        <v>92.092545668417145</v>
      </c>
      <c r="GX34">
        <v>31.45</v>
      </c>
      <c r="GY34" s="14">
        <f t="shared" si="77"/>
        <v>1.4976206497812876</v>
      </c>
      <c r="GZ34" s="14">
        <f t="shared" si="78"/>
        <v>1.9109136221405336</v>
      </c>
      <c r="HA34" s="14">
        <f t="shared" si="79"/>
        <v>0.10250581670782767</v>
      </c>
      <c r="HB34" s="14">
        <f t="shared" si="80"/>
        <v>1.2704617869512624</v>
      </c>
      <c r="HC34" s="14">
        <f t="shared" si="81"/>
        <v>81.727725442254112</v>
      </c>
      <c r="HD34" s="14">
        <f t="shared" si="82"/>
        <v>80.457263655302853</v>
      </c>
      <c r="HE34" s="14">
        <f t="shared" si="83"/>
        <v>82.998187229205371</v>
      </c>
      <c r="IL34" s="4">
        <v>32.9</v>
      </c>
      <c r="IM34" s="14">
        <f t="shared" si="91"/>
        <v>1.5171958979499742</v>
      </c>
      <c r="IN34" s="14">
        <f t="shared" si="92"/>
        <v>1.9609871069560341</v>
      </c>
      <c r="IO34" s="14">
        <f t="shared" si="93"/>
        <v>0.11398193010444482</v>
      </c>
      <c r="IP34" s="14">
        <f t="shared" si="94"/>
        <v>1.3044808868542954</v>
      </c>
      <c r="IQ34" s="14">
        <f t="shared" si="95"/>
        <v>91.715533592080746</v>
      </c>
      <c r="IR34" s="14">
        <f t="shared" si="96"/>
        <v>90.411052705226453</v>
      </c>
      <c r="IS34" s="14">
        <f t="shared" si="97"/>
        <v>93.020014478935039</v>
      </c>
      <c r="JM34">
        <v>33.06</v>
      </c>
      <c r="JN34" s="14">
        <f t="shared" si="109"/>
        <v>1.5193028492354288</v>
      </c>
      <c r="JO34" s="14">
        <f t="shared" si="110"/>
        <v>1.9663766883442269</v>
      </c>
      <c r="JP34" s="14">
        <f t="shared" si="111"/>
        <v>0.11534948282578947</v>
      </c>
      <c r="JQ34" s="14">
        <f t="shared" si="112"/>
        <v>1.3085950493681744</v>
      </c>
      <c r="JR34" s="14">
        <f t="shared" si="113"/>
        <v>92.860812329500519</v>
      </c>
      <c r="JS34" s="14">
        <f t="shared" si="114"/>
        <v>91.552217280132339</v>
      </c>
      <c r="JT34" s="14">
        <f t="shared" si="115"/>
        <v>94.169407378868698</v>
      </c>
    </row>
    <row r="35" spans="66:280" x14ac:dyDescent="0.25">
      <c r="CH35" s="7">
        <v>33.450000000000003</v>
      </c>
      <c r="CI35" s="14">
        <f t="shared" si="28"/>
        <v>1.524396122103842</v>
      </c>
      <c r="CJ35" s="14">
        <f t="shared" si="29"/>
        <v>1.9794052803416275</v>
      </c>
      <c r="CK35" s="14">
        <f t="shared" si="30"/>
        <v>0.11874655028856479</v>
      </c>
      <c r="CL35" s="14">
        <f t="shared" si="31"/>
        <v>1.3188710654253122</v>
      </c>
      <c r="CM35" s="14">
        <f t="shared" si="32"/>
        <v>95.688791669996164</v>
      </c>
      <c r="CN35" s="14">
        <f t="shared" si="33"/>
        <v>94.369920604570851</v>
      </c>
      <c r="CO35" s="14">
        <f t="shared" si="34"/>
        <v>97.007662735421476</v>
      </c>
      <c r="CP35" s="21"/>
      <c r="CR35">
        <v>30.76</v>
      </c>
      <c r="CS35" s="14">
        <f t="shared" si="116"/>
        <v>1.4879863311293935</v>
      </c>
      <c r="CT35" s="14">
        <f t="shared" si="117"/>
        <v>1.8862690350289886</v>
      </c>
      <c r="CU35" s="14">
        <f t="shared" si="118"/>
        <v>9.7823131413854042E-2</v>
      </c>
      <c r="CV35" s="14">
        <f t="shared" si="119"/>
        <v>1.2568368962181464</v>
      </c>
      <c r="CW35" s="14">
        <f t="shared" si="120"/>
        <v>77.219115932871901</v>
      </c>
      <c r="CX35" s="14">
        <f t="shared" si="121"/>
        <v>75.962279036653754</v>
      </c>
      <c r="CY35" s="14">
        <f t="shared" si="122"/>
        <v>78.475952829090048</v>
      </c>
      <c r="FJ35">
        <v>29.38</v>
      </c>
      <c r="FK35" s="14">
        <f t="shared" si="49"/>
        <v>1.4680517914542377</v>
      </c>
      <c r="FL35" s="14">
        <f t="shared" si="50"/>
        <v>1.8352764825399399</v>
      </c>
      <c r="FM35" s="14">
        <f t="shared" si="51"/>
        <v>9.0689930845806788E-2</v>
      </c>
      <c r="FN35" s="14">
        <f t="shared" si="52"/>
        <v>1.2363622065870212</v>
      </c>
      <c r="FO35" s="14">
        <f t="shared" si="53"/>
        <v>68.664501692525135</v>
      </c>
      <c r="FP35" s="14">
        <f t="shared" si="54"/>
        <v>67.428139485938118</v>
      </c>
      <c r="FQ35" s="14">
        <f t="shared" si="55"/>
        <v>69.900863899112153</v>
      </c>
      <c r="GX35">
        <v>33.380000000000003</v>
      </c>
      <c r="GY35" s="14">
        <f t="shared" si="77"/>
        <v>1.5234863323432279</v>
      </c>
      <c r="GZ35" s="14">
        <f t="shared" si="78"/>
        <v>1.977078038133977</v>
      </c>
      <c r="HA35" s="14">
        <f t="shared" si="79"/>
        <v>0.11813061639871832</v>
      </c>
      <c r="HB35" s="14">
        <f t="shared" si="80"/>
        <v>1.3170019152361654</v>
      </c>
      <c r="HC35" s="14">
        <f t="shared" si="81"/>
        <v>95.177398124272301</v>
      </c>
      <c r="HD35" s="14">
        <f t="shared" si="82"/>
        <v>93.860396209036139</v>
      </c>
      <c r="HE35" s="14">
        <f t="shared" si="83"/>
        <v>96.494400039508463</v>
      </c>
      <c r="IL35" s="4">
        <v>33.590000000000003</v>
      </c>
      <c r="IM35" s="14">
        <f t="shared" si="91"/>
        <v>1.5262100038416644</v>
      </c>
      <c r="IN35" s="14">
        <f t="shared" si="92"/>
        <v>1.9840451898269773</v>
      </c>
      <c r="IO35" s="14">
        <f t="shared" si="93"/>
        <v>0.1199859518593251</v>
      </c>
      <c r="IP35" s="14">
        <f t="shared" si="94"/>
        <v>1.3226402718221415</v>
      </c>
      <c r="IQ35" s="14">
        <f t="shared" si="95"/>
        <v>96.716590899770324</v>
      </c>
      <c r="IR35" s="14">
        <f t="shared" si="96"/>
        <v>95.393950627948186</v>
      </c>
      <c r="IS35" s="14">
        <f t="shared" si="97"/>
        <v>98.039231171592462</v>
      </c>
      <c r="JM35">
        <v>29.87</v>
      </c>
      <c r="JN35" s="14">
        <f t="shared" si="109"/>
        <v>1.4752352226041283</v>
      </c>
      <c r="JO35" s="14">
        <f t="shared" si="110"/>
        <v>1.8536516994213601</v>
      </c>
      <c r="JP35" s="14">
        <f t="shared" si="111"/>
        <v>9.2825465072293889E-2</v>
      </c>
      <c r="JQ35" s="14">
        <f t="shared" si="112"/>
        <v>1.2424566794928189</v>
      </c>
      <c r="JR35" s="14">
        <f t="shared" si="113"/>
        <v>71.632068039535483</v>
      </c>
      <c r="JS35" s="14">
        <f t="shared" si="114"/>
        <v>70.389611360042665</v>
      </c>
      <c r="JT35" s="14">
        <f t="shared" si="115"/>
        <v>72.874524719028301</v>
      </c>
    </row>
    <row r="36" spans="66:280" x14ac:dyDescent="0.25">
      <c r="CR36">
        <v>32.03</v>
      </c>
      <c r="CS36" s="14">
        <f t="shared" si="116"/>
        <v>1.5055569386638217</v>
      </c>
      <c r="CT36" s="14">
        <f t="shared" si="117"/>
        <v>1.9312146491020559</v>
      </c>
      <c r="CU36" s="14">
        <f t="shared" si="118"/>
        <v>0.1068702550162958</v>
      </c>
      <c r="CV36" s="14">
        <f t="shared" si="119"/>
        <v>1.283293649570372</v>
      </c>
      <c r="CW36" s="14">
        <f t="shared" si="120"/>
        <v>85.638773586467664</v>
      </c>
      <c r="CX36" s="14">
        <f t="shared" si="121"/>
        <v>84.355479936897297</v>
      </c>
      <c r="CY36" s="14">
        <f t="shared" si="122"/>
        <v>86.922067236038032</v>
      </c>
      <c r="FJ36">
        <v>30.43</v>
      </c>
      <c r="FK36" s="14">
        <f t="shared" si="49"/>
        <v>1.4833019523581672</v>
      </c>
      <c r="FL36" s="14">
        <f t="shared" si="50"/>
        <v>1.8742863941321914</v>
      </c>
      <c r="FM36" s="14">
        <f t="shared" si="51"/>
        <v>9.5818101544272019E-2</v>
      </c>
      <c r="FN36" s="14">
        <f t="shared" si="52"/>
        <v>1.2510477658756045</v>
      </c>
      <c r="FO36" s="14">
        <f t="shared" si="53"/>
        <v>75.117683101015942</v>
      </c>
      <c r="FP36" s="14">
        <f t="shared" si="54"/>
        <v>73.86663533514033</v>
      </c>
      <c r="FQ36" s="14">
        <f t="shared" si="55"/>
        <v>76.368730866891553</v>
      </c>
      <c r="GX36">
        <v>31.32</v>
      </c>
      <c r="GY36" s="14">
        <f t="shared" si="77"/>
        <v>1.4958217533859057</v>
      </c>
      <c r="GZ36" s="14">
        <f t="shared" si="78"/>
        <v>1.9063120451611466</v>
      </c>
      <c r="HA36" s="14">
        <f t="shared" si="79"/>
        <v>0.1015776945750381</v>
      </c>
      <c r="HB36" s="14">
        <f t="shared" si="80"/>
        <v>1.2677496073423593</v>
      </c>
      <c r="HC36" s="14">
        <f t="shared" si="81"/>
        <v>80.866348909567705</v>
      </c>
      <c r="HD36" s="14">
        <f t="shared" si="82"/>
        <v>79.598599302225352</v>
      </c>
      <c r="HE36" s="14">
        <f t="shared" si="83"/>
        <v>82.134098516910058</v>
      </c>
      <c r="IL36" s="4">
        <v>31.52</v>
      </c>
      <c r="IM36" s="14">
        <f t="shared" si="91"/>
        <v>1.4985862088175177</v>
      </c>
      <c r="IN36" s="14">
        <f t="shared" si="92"/>
        <v>1.9133835221552102</v>
      </c>
      <c r="IO36" s="14">
        <f t="shared" si="93"/>
        <v>0.10301364502147642</v>
      </c>
      <c r="IP36" s="14">
        <f t="shared" si="94"/>
        <v>1.2719482295587281</v>
      </c>
      <c r="IQ36" s="14">
        <f t="shared" si="95"/>
        <v>82.193847879883393</v>
      </c>
      <c r="IR36" s="14">
        <f t="shared" si="96"/>
        <v>80.921899650324661</v>
      </c>
      <c r="IS36" s="14">
        <f t="shared" si="97"/>
        <v>83.465796109442124</v>
      </c>
      <c r="JM36">
        <v>31.03</v>
      </c>
      <c r="JN36" s="14">
        <f t="shared" si="109"/>
        <v>1.4917817755841658</v>
      </c>
      <c r="JO36" s="14">
        <f t="shared" si="110"/>
        <v>1.8959777819442958</v>
      </c>
      <c r="JP36" s="14">
        <f t="shared" si="111"/>
        <v>9.958163708362032E-2</v>
      </c>
      <c r="JQ36" s="14">
        <f t="shared" si="112"/>
        <v>1.2619362827508362</v>
      </c>
      <c r="JR36" s="14">
        <f t="shared" si="113"/>
        <v>78.964805879522274</v>
      </c>
      <c r="JS36" s="14">
        <f t="shared" si="114"/>
        <v>77.702869596771436</v>
      </c>
      <c r="JT36" s="14">
        <f t="shared" si="115"/>
        <v>80.226742162273112</v>
      </c>
    </row>
    <row r="37" spans="66:280" x14ac:dyDescent="0.25">
      <c r="FJ37">
        <v>32.06</v>
      </c>
      <c r="FK37" s="14">
        <f t="shared" si="49"/>
        <v>1.5059635180181261</v>
      </c>
      <c r="FL37" s="14">
        <f t="shared" si="50"/>
        <v>1.9322546790903665</v>
      </c>
      <c r="FM37" s="14">
        <f t="shared" si="51"/>
        <v>0.10710507771206053</v>
      </c>
      <c r="FN37" s="14">
        <f t="shared" si="52"/>
        <v>1.2839877130927055</v>
      </c>
      <c r="FO37" s="14">
        <f t="shared" si="53"/>
        <v>85.844103445346136</v>
      </c>
      <c r="FP37" s="14">
        <f t="shared" si="54"/>
        <v>84.560115732253436</v>
      </c>
      <c r="FQ37" s="14">
        <f t="shared" si="55"/>
        <v>87.128091158438835</v>
      </c>
      <c r="GX37">
        <v>34.270000000000003</v>
      </c>
      <c r="GY37" s="14">
        <f t="shared" si="77"/>
        <v>1.5349141044298669</v>
      </c>
      <c r="GZ37" s="14">
        <f t="shared" si="78"/>
        <v>2.0063102791315992</v>
      </c>
      <c r="HA37" s="14">
        <f t="shared" si="79"/>
        <v>0.1261311982925811</v>
      </c>
      <c r="HB37" s="14">
        <f t="shared" si="80"/>
        <v>1.3414886063162361</v>
      </c>
      <c r="HC37" s="14">
        <f t="shared" si="81"/>
        <v>101.80428762008042</v>
      </c>
      <c r="HD37" s="14">
        <f t="shared" si="82"/>
        <v>100.46279901376418</v>
      </c>
      <c r="HE37" s="14">
        <f t="shared" si="83"/>
        <v>103.14577622639665</v>
      </c>
      <c r="JM37">
        <v>30.42</v>
      </c>
      <c r="JN37" s="14">
        <f t="shared" si="109"/>
        <v>1.4831592097169797</v>
      </c>
      <c r="JO37" s="14">
        <f t="shared" si="110"/>
        <v>1.8739212584560336</v>
      </c>
      <c r="JP37" s="14">
        <f t="shared" si="111"/>
        <v>9.5759984622785538E-2</v>
      </c>
      <c r="JQ37" s="14">
        <f t="shared" si="112"/>
        <v>1.2508803629192373</v>
      </c>
      <c r="JR37" s="14">
        <f t="shared" si="113"/>
        <v>75.054554002685379</v>
      </c>
      <c r="JS37" s="14">
        <f t="shared" si="114"/>
        <v>73.803673639766146</v>
      </c>
      <c r="JT37" s="14">
        <f t="shared" si="115"/>
        <v>76.305434365604611</v>
      </c>
    </row>
    <row r="38" spans="66:280" x14ac:dyDescent="0.25">
      <c r="FJ38">
        <v>30.74</v>
      </c>
      <c r="FK38" s="14">
        <f t="shared" si="49"/>
        <v>1.4877038631637263</v>
      </c>
      <c r="FL38" s="14">
        <f t="shared" si="50"/>
        <v>1.8855464819728116</v>
      </c>
      <c r="FM38" s="14">
        <f t="shared" si="51"/>
        <v>9.7696956625226095E-2</v>
      </c>
      <c r="FN38" s="14">
        <f t="shared" si="52"/>
        <v>1.2564718027103683</v>
      </c>
      <c r="FO38" s="14">
        <f t="shared" si="53"/>
        <v>77.090750222143782</v>
      </c>
      <c r="FP38" s="14">
        <f t="shared" si="54"/>
        <v>75.834278419433417</v>
      </c>
      <c r="FQ38" s="14">
        <f t="shared" si="55"/>
        <v>78.347222024854148</v>
      </c>
      <c r="GX38">
        <v>30.6</v>
      </c>
      <c r="GY38" s="14">
        <f t="shared" si="77"/>
        <v>1.4857214264815801</v>
      </c>
      <c r="GZ38" s="14">
        <f t="shared" si="78"/>
        <v>1.8804754089398816</v>
      </c>
      <c r="HA38" s="14">
        <f t="shared" si="79"/>
        <v>9.6830257996667002E-2</v>
      </c>
      <c r="HB38" s="14">
        <f t="shared" si="80"/>
        <v>1.2539668284506644</v>
      </c>
      <c r="HC38" s="14">
        <f t="shared" si="81"/>
        <v>76.195829103702422</v>
      </c>
      <c r="HD38" s="14">
        <f t="shared" si="82"/>
        <v>74.941862275251765</v>
      </c>
      <c r="HE38" s="14">
        <f t="shared" si="83"/>
        <v>77.44979593215308</v>
      </c>
    </row>
    <row r="39" spans="66:280" x14ac:dyDescent="0.25">
      <c r="FJ39">
        <v>30.77</v>
      </c>
      <c r="FK39" s="14">
        <f t="shared" si="49"/>
        <v>1.4881274962474584</v>
      </c>
      <c r="FL39" s="14">
        <f t="shared" si="50"/>
        <v>1.8866301354009987</v>
      </c>
      <c r="FM39" s="14">
        <f t="shared" si="51"/>
        <v>9.7886436114771269E-2</v>
      </c>
      <c r="FN39" s="14">
        <f t="shared" si="52"/>
        <v>1.2570201117232771</v>
      </c>
      <c r="FO39" s="14">
        <f t="shared" si="53"/>
        <v>77.283347573105772</v>
      </c>
      <c r="FP39" s="14">
        <f t="shared" si="54"/>
        <v>76.026327461382493</v>
      </c>
      <c r="FQ39" s="14">
        <f t="shared" si="55"/>
        <v>78.54036768482905</v>
      </c>
      <c r="GX39">
        <v>32.43</v>
      </c>
      <c r="GY39" s="14">
        <f t="shared" si="77"/>
        <v>1.5109469486729727</v>
      </c>
      <c r="GZ39" s="14">
        <f t="shared" si="78"/>
        <v>1.9450022947054642</v>
      </c>
      <c r="HA39" s="14">
        <f t="shared" si="79"/>
        <v>0.11006605955651294</v>
      </c>
      <c r="HB39" s="14">
        <f t="shared" si="80"/>
        <v>1.292771739507631</v>
      </c>
      <c r="HC39" s="14">
        <f t="shared" si="81"/>
        <v>88.40118462453097</v>
      </c>
      <c r="HD39" s="14">
        <f t="shared" si="82"/>
        <v>87.108412885023341</v>
      </c>
      <c r="HE39" s="14">
        <f t="shared" si="83"/>
        <v>89.693956364038598</v>
      </c>
    </row>
    <row r="40" spans="66:280" x14ac:dyDescent="0.25">
      <c r="FJ40">
        <v>30.83</v>
      </c>
      <c r="FK40" s="14">
        <f t="shared" si="49"/>
        <v>1.4889735247265081</v>
      </c>
      <c r="FL40" s="14">
        <f t="shared" si="50"/>
        <v>1.8887942762504077</v>
      </c>
      <c r="FM40" s="14">
        <f t="shared" si="51"/>
        <v>9.8269277184629605E-2</v>
      </c>
      <c r="FN40" s="14">
        <f t="shared" si="52"/>
        <v>1.2581286938459446</v>
      </c>
      <c r="FO40" s="14">
        <f t="shared" si="53"/>
        <v>77.669420774320756</v>
      </c>
      <c r="FP40" s="14">
        <f t="shared" si="54"/>
        <v>76.411292080474809</v>
      </c>
      <c r="FQ40" s="14">
        <f t="shared" si="55"/>
        <v>78.927549468166703</v>
      </c>
      <c r="GX40">
        <v>32.33</v>
      </c>
      <c r="GY40" s="14">
        <f t="shared" si="77"/>
        <v>1.5096057046115561</v>
      </c>
      <c r="GZ40" s="14">
        <f t="shared" si="78"/>
        <v>1.9415713923963605</v>
      </c>
      <c r="HA40" s="14">
        <f t="shared" si="79"/>
        <v>0.10925441616766832</v>
      </c>
      <c r="HB40" s="14">
        <f t="shared" si="80"/>
        <v>1.2903579631153472</v>
      </c>
      <c r="HC40" s="14">
        <f t="shared" si="81"/>
        <v>87.705571441648431</v>
      </c>
      <c r="HD40" s="14">
        <f t="shared" si="82"/>
        <v>86.41521347853309</v>
      </c>
      <c r="HE40" s="14">
        <f t="shared" si="83"/>
        <v>88.995929404763771</v>
      </c>
    </row>
    <row r="41" spans="66:280" x14ac:dyDescent="0.25">
      <c r="FJ41">
        <v>30.27</v>
      </c>
      <c r="FK41" s="14">
        <f t="shared" si="49"/>
        <v>1.4810124209565729</v>
      </c>
      <c r="FL41" s="14">
        <f t="shared" si="50"/>
        <v>1.8684297728069135</v>
      </c>
      <c r="FM41" s="14">
        <f t="shared" si="51"/>
        <v>9.4907836079151431E-2</v>
      </c>
      <c r="FN41" s="14">
        <f t="shared" si="52"/>
        <v>1.2484283612305032</v>
      </c>
      <c r="FO41" s="14">
        <f t="shared" si="53"/>
        <v>74.111493099129149</v>
      </c>
      <c r="FP41" s="14">
        <f t="shared" si="54"/>
        <v>72.86306473789864</v>
      </c>
      <c r="FQ41" s="14">
        <f t="shared" si="55"/>
        <v>75.359921460359658</v>
      </c>
      <c r="GX41">
        <v>31.64</v>
      </c>
      <c r="GY41" s="14">
        <f t="shared" si="77"/>
        <v>1.5002364748256389</v>
      </c>
      <c r="GZ41" s="14">
        <f t="shared" si="78"/>
        <v>1.9176049026039843</v>
      </c>
      <c r="HA41" s="14">
        <f t="shared" si="79"/>
        <v>0.10389686015057019</v>
      </c>
      <c r="HB41" s="14">
        <f t="shared" si="80"/>
        <v>1.2745375947528699</v>
      </c>
      <c r="HC41" s="14">
        <f t="shared" si="81"/>
        <v>82.996674741947999</v>
      </c>
      <c r="HD41" s="14">
        <f t="shared" si="82"/>
        <v>81.722137147195127</v>
      </c>
      <c r="HE41" s="14">
        <f t="shared" si="83"/>
        <v>84.27121233670087</v>
      </c>
    </row>
    <row r="42" spans="66:280" x14ac:dyDescent="0.25">
      <c r="FJ42">
        <v>32.39</v>
      </c>
      <c r="FK42" s="14">
        <f t="shared" si="49"/>
        <v>1.5104109480101768</v>
      </c>
      <c r="FL42" s="14">
        <f t="shared" si="50"/>
        <v>1.9436312050100319</v>
      </c>
      <c r="FM42" s="14">
        <f t="shared" si="51"/>
        <v>0.10974043371033464</v>
      </c>
      <c r="FN42" s="14">
        <f t="shared" si="52"/>
        <v>1.2918028068256577</v>
      </c>
      <c r="FO42" s="14">
        <f t="shared" si="53"/>
        <v>88.122537685968183</v>
      </c>
      <c r="FP42" s="14">
        <f t="shared" si="54"/>
        <v>86.830734879142526</v>
      </c>
      <c r="FQ42" s="14">
        <f t="shared" si="55"/>
        <v>89.414340492793841</v>
      </c>
      <c r="GX42">
        <v>32.94</v>
      </c>
      <c r="GY42" s="14">
        <f t="shared" si="77"/>
        <v>1.5177235948337355</v>
      </c>
      <c r="GZ42" s="14">
        <f t="shared" si="78"/>
        <v>1.9623369555846955</v>
      </c>
      <c r="HA42" s="14">
        <f t="shared" si="79"/>
        <v>0.11432228914746886</v>
      </c>
      <c r="HB42" s="14">
        <f t="shared" si="80"/>
        <v>1.3055036166142358</v>
      </c>
      <c r="HC42" s="14">
        <f t="shared" si="81"/>
        <v>92.001041902898919</v>
      </c>
      <c r="HD42" s="14">
        <f t="shared" si="82"/>
        <v>90.695538286284688</v>
      </c>
      <c r="HE42" s="14">
        <f t="shared" si="83"/>
        <v>93.306545519513151</v>
      </c>
    </row>
    <row r="43" spans="66:280" x14ac:dyDescent="0.25">
      <c r="FJ43">
        <v>34.35</v>
      </c>
      <c r="FK43" s="14">
        <f t="shared" si="49"/>
        <v>1.5359267413955693</v>
      </c>
      <c r="FL43" s="14">
        <f t="shared" si="50"/>
        <v>2.0089006044898658</v>
      </c>
      <c r="FM43" s="14">
        <f t="shared" si="51"/>
        <v>0.12686603909814564</v>
      </c>
      <c r="FN43" s="14">
        <f t="shared" si="52"/>
        <v>1.3437603713666211</v>
      </c>
      <c r="FO43" s="14">
        <f t="shared" si="53"/>
        <v>102.41330807805531</v>
      </c>
      <c r="FP43" s="14">
        <f t="shared" si="54"/>
        <v>101.06954770668868</v>
      </c>
      <c r="FQ43" s="14">
        <f t="shared" si="55"/>
        <v>103.75706844942194</v>
      </c>
      <c r="GX43">
        <v>34.07</v>
      </c>
      <c r="GY43" s="14">
        <f t="shared" si="77"/>
        <v>1.5323721335678775</v>
      </c>
      <c r="GZ43" s="14">
        <f t="shared" si="78"/>
        <v>1.9998079176666304</v>
      </c>
      <c r="HA43" s="14">
        <f t="shared" si="79"/>
        <v>0.12430419441933299</v>
      </c>
      <c r="HB43" s="14">
        <f t="shared" si="80"/>
        <v>1.3358570431011818</v>
      </c>
      <c r="HC43" s="14">
        <f t="shared" si="81"/>
        <v>100.29140323001967</v>
      </c>
      <c r="HD43" s="14">
        <f t="shared" si="82"/>
        <v>98.955546186918482</v>
      </c>
      <c r="HE43" s="14">
        <f t="shared" si="83"/>
        <v>101.62726027312085</v>
      </c>
    </row>
    <row r="44" spans="66:280" x14ac:dyDescent="0.25">
      <c r="FJ44">
        <v>31.45</v>
      </c>
      <c r="FK44" s="14">
        <f t="shared" si="49"/>
        <v>1.4976206497812876</v>
      </c>
      <c r="FL44" s="14">
        <f t="shared" si="50"/>
        <v>1.9109136221405336</v>
      </c>
      <c r="FM44" s="14">
        <f t="shared" si="51"/>
        <v>0.10250581670782767</v>
      </c>
      <c r="FN44" s="14">
        <f t="shared" si="52"/>
        <v>1.2704617869512624</v>
      </c>
      <c r="FO44" s="14">
        <f t="shared" si="53"/>
        <v>81.727725442254112</v>
      </c>
      <c r="FP44" s="14">
        <f t="shared" si="54"/>
        <v>80.457263655302853</v>
      </c>
      <c r="FQ44" s="14">
        <f t="shared" si="55"/>
        <v>82.998187229205371</v>
      </c>
      <c r="GX44">
        <v>32.64</v>
      </c>
      <c r="GY44" s="14">
        <f t="shared" si="77"/>
        <v>1.5137501500818236</v>
      </c>
      <c r="GZ44" s="14">
        <f t="shared" si="78"/>
        <v>1.9521728839093044</v>
      </c>
      <c r="HA44" s="14">
        <f t="shared" si="79"/>
        <v>0.11179593592573518</v>
      </c>
      <c r="HB44" s="14">
        <f t="shared" si="80"/>
        <v>1.2979313608410605</v>
      </c>
      <c r="HC44" s="14">
        <f t="shared" si="81"/>
        <v>89.872883113794188</v>
      </c>
      <c r="HD44" s="14">
        <f t="shared" si="82"/>
        <v>88.574951752953126</v>
      </c>
      <c r="HE44" s="14">
        <f t="shared" si="83"/>
        <v>91.17081447463525</v>
      </c>
    </row>
    <row r="45" spans="66:280" x14ac:dyDescent="0.25">
      <c r="FJ45">
        <v>34.94</v>
      </c>
      <c r="FK45" s="14">
        <f t="shared" si="49"/>
        <v>1.543322900646912</v>
      </c>
      <c r="FL45" s="14">
        <f t="shared" si="50"/>
        <v>2.0278199798548009</v>
      </c>
      <c r="FM45" s="14">
        <f t="shared" si="51"/>
        <v>0.13234722430691354</v>
      </c>
      <c r="FN45" s="14">
        <f t="shared" si="52"/>
        <v>1.3608273038339205</v>
      </c>
      <c r="FO45" s="14">
        <f t="shared" si="53"/>
        <v>106.97339273859305</v>
      </c>
      <c r="FP45" s="14">
        <f t="shared" si="54"/>
        <v>105.61256543475913</v>
      </c>
      <c r="FQ45" s="14">
        <f t="shared" si="55"/>
        <v>108.33422004242696</v>
      </c>
      <c r="GX45">
        <v>31.69</v>
      </c>
      <c r="GY45" s="14">
        <f t="shared" si="77"/>
        <v>1.5009222391903005</v>
      </c>
      <c r="GZ45" s="14">
        <f t="shared" si="78"/>
        <v>1.9193590878487887</v>
      </c>
      <c r="HA45" s="14">
        <f t="shared" si="79"/>
        <v>0.10426944915668002</v>
      </c>
      <c r="HB45" s="14">
        <f t="shared" si="80"/>
        <v>1.2756315125372435</v>
      </c>
      <c r="HC45" s="14">
        <f t="shared" si="81"/>
        <v>83.332589607061891</v>
      </c>
      <c r="HD45" s="14">
        <f t="shared" si="82"/>
        <v>82.056958094524646</v>
      </c>
      <c r="HE45" s="14">
        <f t="shared" si="83"/>
        <v>84.608221119599136</v>
      </c>
    </row>
    <row r="46" spans="66:280" x14ac:dyDescent="0.25">
      <c r="FJ46">
        <v>30.36</v>
      </c>
      <c r="FK46" s="14">
        <f t="shared" si="49"/>
        <v>1.4823017672234426</v>
      </c>
      <c r="FL46" s="14">
        <f t="shared" si="50"/>
        <v>1.8717279205575661</v>
      </c>
      <c r="FM46" s="14">
        <f t="shared" si="51"/>
        <v>9.5414682789942293E-2</v>
      </c>
      <c r="FN46" s="14">
        <f t="shared" si="52"/>
        <v>1.2498861996635837</v>
      </c>
      <c r="FO46" s="14">
        <f t="shared" si="53"/>
        <v>74.676458011513589</v>
      </c>
      <c r="FP46" s="14">
        <f t="shared" si="54"/>
        <v>73.42657181185001</v>
      </c>
      <c r="FQ46" s="14">
        <f t="shared" si="55"/>
        <v>75.926344211177167</v>
      </c>
      <c r="GX46">
        <v>32.49</v>
      </c>
      <c r="GY46" s="14">
        <f t="shared" si="77"/>
        <v>1.5117497113449829</v>
      </c>
      <c r="GZ46" s="14">
        <f t="shared" si="78"/>
        <v>1.947055761620466</v>
      </c>
      <c r="HA46" s="14">
        <f t="shared" si="79"/>
        <v>0.11055686915891284</v>
      </c>
      <c r="HB46" s="14">
        <f t="shared" si="80"/>
        <v>1.2942335666358615</v>
      </c>
      <c r="HC46" s="14">
        <f t="shared" si="81"/>
        <v>88.820160118381381</v>
      </c>
      <c r="HD46" s="14">
        <f t="shared" si="82"/>
        <v>87.525926551745513</v>
      </c>
      <c r="HE46" s="14">
        <f t="shared" si="83"/>
        <v>90.114393685017248</v>
      </c>
    </row>
    <row r="47" spans="66:280" x14ac:dyDescent="0.25">
      <c r="FJ47">
        <v>33.119999999999997</v>
      </c>
      <c r="FK47" s="14">
        <f t="shared" si="49"/>
        <v>1.5200903281128424</v>
      </c>
      <c r="FL47" s="14">
        <f t="shared" si="50"/>
        <v>1.9683910593126508</v>
      </c>
      <c r="FM47" s="14">
        <f t="shared" si="51"/>
        <v>0.11586641604217837</v>
      </c>
      <c r="FN47" s="14">
        <f t="shared" si="52"/>
        <v>1.3101535747994055</v>
      </c>
      <c r="FO47" s="14">
        <f t="shared" si="53"/>
        <v>93.292525398117817</v>
      </c>
      <c r="FP47" s="14">
        <f t="shared" si="54"/>
        <v>91.982371823318417</v>
      </c>
      <c r="FQ47" s="14">
        <f t="shared" si="55"/>
        <v>94.602678972917218</v>
      </c>
      <c r="GX47">
        <v>34.49</v>
      </c>
      <c r="GY47" s="14">
        <f t="shared" si="77"/>
        <v>1.5376931943673908</v>
      </c>
      <c r="GZ47" s="14">
        <f t="shared" si="78"/>
        <v>2.0134191911917854</v>
      </c>
      <c r="HA47" s="14">
        <f t="shared" si="79"/>
        <v>0.12815719183352009</v>
      </c>
      <c r="HB47" s="14">
        <f t="shared" si="80"/>
        <v>1.3477613006372955</v>
      </c>
      <c r="HC47" s="14">
        <f t="shared" si="81"/>
        <v>103.48442271839586</v>
      </c>
      <c r="HD47" s="14">
        <f t="shared" si="82"/>
        <v>102.13666141775856</v>
      </c>
      <c r="HE47" s="14">
        <f t="shared" si="83"/>
        <v>104.83218401903316</v>
      </c>
    </row>
    <row r="48" spans="66:280" x14ac:dyDescent="0.25">
      <c r="FJ48">
        <v>31.79</v>
      </c>
      <c r="FK48" s="14">
        <f t="shared" si="49"/>
        <v>1.5022905279147729</v>
      </c>
      <c r="FL48" s="14">
        <f t="shared" si="50"/>
        <v>1.9228591704059887</v>
      </c>
      <c r="FM48" s="14">
        <f t="shared" si="51"/>
        <v>0.10502245347706383</v>
      </c>
      <c r="FN48" s="14">
        <f t="shared" si="52"/>
        <v>1.2778451931039678</v>
      </c>
      <c r="FO48" s="14">
        <f t="shared" si="53"/>
        <v>84.006900338765732</v>
      </c>
      <c r="FP48" s="14">
        <f t="shared" si="54"/>
        <v>82.729055145661761</v>
      </c>
      <c r="FQ48" s="14">
        <f t="shared" si="55"/>
        <v>85.284745531869703</v>
      </c>
      <c r="GX48">
        <v>29.35</v>
      </c>
      <c r="GY48" s="14">
        <f t="shared" si="77"/>
        <v>1.4676081055836332</v>
      </c>
      <c r="GZ48" s="14">
        <f t="shared" si="78"/>
        <v>1.8341415340829337</v>
      </c>
      <c r="HA48" s="14">
        <f t="shared" si="79"/>
        <v>9.057527776904796E-2</v>
      </c>
      <c r="HB48" s="14">
        <f t="shared" si="80"/>
        <v>1.2360358519422485</v>
      </c>
      <c r="HC48" s="14">
        <f t="shared" si="81"/>
        <v>68.485293958083631</v>
      </c>
      <c r="HD48" s="14">
        <f t="shared" si="82"/>
        <v>67.249258106141383</v>
      </c>
      <c r="HE48" s="14">
        <f t="shared" si="83"/>
        <v>69.721329810025878</v>
      </c>
    </row>
    <row r="49" spans="166:213" x14ac:dyDescent="0.25">
      <c r="FJ49">
        <v>34.369999999999997</v>
      </c>
      <c r="FK49" s="14">
        <f t="shared" si="49"/>
        <v>1.5361795321372254</v>
      </c>
      <c r="FL49" s="14">
        <f t="shared" si="50"/>
        <v>2.009547243207022</v>
      </c>
      <c r="FM49" s="14">
        <f t="shared" si="51"/>
        <v>0.12705009248990107</v>
      </c>
      <c r="FN49" s="14">
        <f t="shared" si="52"/>
        <v>1.3443299758158542</v>
      </c>
      <c r="FO49" s="14">
        <f t="shared" si="53"/>
        <v>102.56590899633575</v>
      </c>
      <c r="FP49" s="14">
        <f t="shared" si="54"/>
        <v>101.2215790205199</v>
      </c>
      <c r="FQ49" s="14">
        <f t="shared" si="55"/>
        <v>103.9102389721516</v>
      </c>
      <c r="GX49">
        <v>31.8</v>
      </c>
      <c r="GY49" s="14">
        <f t="shared" si="77"/>
        <v>1.5024271199844328</v>
      </c>
      <c r="GZ49" s="14">
        <f t="shared" si="78"/>
        <v>1.9232085729201791</v>
      </c>
      <c r="HA49" s="14">
        <f t="shared" si="79"/>
        <v>0.10509831670305929</v>
      </c>
      <c r="HB49" s="14">
        <f t="shared" si="80"/>
        <v>1.2780684285585864</v>
      </c>
      <c r="HC49" s="14">
        <f t="shared" si="81"/>
        <v>84.074513522758764</v>
      </c>
      <c r="HD49" s="14">
        <f t="shared" si="82"/>
        <v>82.79644509420018</v>
      </c>
      <c r="HE49" s="14">
        <f t="shared" si="83"/>
        <v>85.352581951317347</v>
      </c>
    </row>
    <row r="50" spans="166:213" x14ac:dyDescent="0.25">
      <c r="FJ50">
        <v>31.96</v>
      </c>
      <c r="FK50" s="14">
        <f t="shared" si="49"/>
        <v>1.5046067706419537</v>
      </c>
      <c r="FL50" s="14">
        <f t="shared" si="50"/>
        <v>1.9287841193021174</v>
      </c>
      <c r="FM50" s="14">
        <f t="shared" si="51"/>
        <v>0.10632558951371139</v>
      </c>
      <c r="FN50" s="14">
        <f t="shared" si="52"/>
        <v>1.2816852301847248</v>
      </c>
      <c r="FO50" s="14">
        <f t="shared" si="53"/>
        <v>85.160834686137591</v>
      </c>
      <c r="FP50" s="14">
        <f t="shared" si="54"/>
        <v>83.87914945595287</v>
      </c>
      <c r="FQ50" s="14">
        <f t="shared" si="55"/>
        <v>86.442519916322311</v>
      </c>
      <c r="GX50">
        <v>33.020000000000003</v>
      </c>
      <c r="GY50" s="14">
        <f t="shared" si="77"/>
        <v>1.5187770689267748</v>
      </c>
      <c r="GZ50" s="14">
        <f t="shared" si="78"/>
        <v>1.9650317423146895</v>
      </c>
      <c r="HA50" s="14">
        <f t="shared" si="79"/>
        <v>0.11500608247692827</v>
      </c>
      <c r="HB50" s="14">
        <f t="shared" si="80"/>
        <v>1.3075607410799703</v>
      </c>
      <c r="HC50" s="14">
        <f t="shared" si="81"/>
        <v>92.573680905448285</v>
      </c>
      <c r="HD50" s="14">
        <f t="shared" si="82"/>
        <v>91.266120164368317</v>
      </c>
      <c r="HE50" s="14">
        <f t="shared" si="83"/>
        <v>93.881241646528252</v>
      </c>
    </row>
    <row r="51" spans="166:213" x14ac:dyDescent="0.25">
      <c r="FJ51">
        <v>33.56</v>
      </c>
      <c r="FK51" s="14">
        <f t="shared" si="49"/>
        <v>1.5258219521566627</v>
      </c>
      <c r="FL51" s="14">
        <f t="shared" si="50"/>
        <v>1.9830525536167429</v>
      </c>
      <c r="FM51" s="14">
        <f t="shared" si="51"/>
        <v>0.11971954246180296</v>
      </c>
      <c r="FN51" s="14">
        <f t="shared" si="52"/>
        <v>1.3218291729953962</v>
      </c>
      <c r="FO51" s="14">
        <f t="shared" si="53"/>
        <v>96.49578505818242</v>
      </c>
      <c r="FP51" s="14">
        <f t="shared" si="54"/>
        <v>95.173955885187027</v>
      </c>
      <c r="FQ51" s="14">
        <f t="shared" si="55"/>
        <v>97.817614231177814</v>
      </c>
      <c r="GX51">
        <v>31.99</v>
      </c>
      <c r="GY51" s="14">
        <f t="shared" si="77"/>
        <v>1.5050142400841071</v>
      </c>
      <c r="GZ51" s="14">
        <f t="shared" si="78"/>
        <v>1.9298264261351457</v>
      </c>
      <c r="HA51" s="14">
        <f t="shared" si="79"/>
        <v>0.10655845480083066</v>
      </c>
      <c r="HB51" s="14">
        <f t="shared" si="80"/>
        <v>1.2823726440060359</v>
      </c>
      <c r="HC51" s="14">
        <f t="shared" si="81"/>
        <v>85.365466163945754</v>
      </c>
      <c r="HD51" s="14">
        <f t="shared" si="82"/>
        <v>84.083093519939723</v>
      </c>
      <c r="HE51" s="14">
        <f t="shared" si="83"/>
        <v>86.647838807951786</v>
      </c>
    </row>
    <row r="52" spans="166:213" x14ac:dyDescent="0.25">
      <c r="FJ52">
        <v>30.32</v>
      </c>
      <c r="FK52" s="14">
        <f t="shared" si="49"/>
        <v>1.4817291969600159</v>
      </c>
      <c r="FL52" s="14">
        <f t="shared" si="50"/>
        <v>1.8702632858237207</v>
      </c>
      <c r="FM52" s="14">
        <f t="shared" si="51"/>
        <v>9.5187755669655191E-2</v>
      </c>
      <c r="FN52" s="14">
        <f t="shared" si="52"/>
        <v>1.2492332809670299</v>
      </c>
      <c r="FO52" s="14">
        <f t="shared" si="53"/>
        <v>74.425039866930803</v>
      </c>
      <c r="FP52" s="14">
        <f t="shared" si="54"/>
        <v>73.17580658596377</v>
      </c>
      <c r="FQ52" s="14">
        <f t="shared" si="55"/>
        <v>75.674273147897836</v>
      </c>
      <c r="GX52">
        <v>32.14</v>
      </c>
      <c r="GY52" s="14">
        <f t="shared" si="77"/>
        <v>1.5070458724273257</v>
      </c>
      <c r="GZ52" s="14">
        <f t="shared" si="78"/>
        <v>1.935023341669099</v>
      </c>
      <c r="HA52" s="14">
        <f t="shared" si="79"/>
        <v>0.10773527032857913</v>
      </c>
      <c r="HB52" s="14">
        <f t="shared" si="80"/>
        <v>1.2858522243143573</v>
      </c>
      <c r="HC52" s="14">
        <f t="shared" si="81"/>
        <v>86.393114710045936</v>
      </c>
      <c r="HD52" s="14">
        <f t="shared" si="82"/>
        <v>85.107262485731582</v>
      </c>
      <c r="HE52" s="14">
        <f t="shared" si="83"/>
        <v>87.67896693436029</v>
      </c>
    </row>
    <row r="53" spans="166:213" x14ac:dyDescent="0.25">
      <c r="FJ53">
        <v>31.11</v>
      </c>
      <c r="FK53" s="14">
        <f t="shared" si="49"/>
        <v>1.4929000111087034</v>
      </c>
      <c r="FL53" s="14">
        <f t="shared" si="50"/>
        <v>1.898838228416063</v>
      </c>
      <c r="FM53" s="14">
        <f t="shared" si="51"/>
        <v>0.10012160881156502</v>
      </c>
      <c r="FN53" s="14">
        <f t="shared" si="52"/>
        <v>1.2635062628637925</v>
      </c>
      <c r="FO53" s="14">
        <f t="shared" si="53"/>
        <v>79.486617917823438</v>
      </c>
      <c r="FP53" s="14">
        <f t="shared" si="54"/>
        <v>78.223111654959638</v>
      </c>
      <c r="FQ53" s="14">
        <f t="shared" si="55"/>
        <v>80.750124180687237</v>
      </c>
      <c r="GX53">
        <v>33.76</v>
      </c>
      <c r="GY53" s="14">
        <f t="shared" si="77"/>
        <v>1.5284024379536174</v>
      </c>
      <c r="GZ53" s="14">
        <f t="shared" si="78"/>
        <v>1.9896534362853533</v>
      </c>
      <c r="HA53" s="14">
        <f t="shared" si="79"/>
        <v>0.12150370468175564</v>
      </c>
      <c r="HB53" s="14">
        <f t="shared" si="80"/>
        <v>1.3272706618835086</v>
      </c>
      <c r="HC53" s="14">
        <f t="shared" si="81"/>
        <v>97.97363611765546</v>
      </c>
      <c r="HD53" s="14">
        <f t="shared" si="82"/>
        <v>96.646365455771956</v>
      </c>
      <c r="HE53" s="14">
        <f t="shared" si="83"/>
        <v>99.300906779538963</v>
      </c>
    </row>
    <row r="54" spans="166:213" x14ac:dyDescent="0.25">
      <c r="FJ54">
        <v>31.16</v>
      </c>
      <c r="FK54" s="14">
        <f t="shared" si="49"/>
        <v>1.4935974490005268</v>
      </c>
      <c r="FL54" s="14">
        <f t="shared" si="50"/>
        <v>1.9006222745433474</v>
      </c>
      <c r="FM54" s="14">
        <f t="shared" si="51"/>
        <v>0.10046329268716653</v>
      </c>
      <c r="FN54" s="14">
        <f t="shared" si="52"/>
        <v>1.2645007253963989</v>
      </c>
      <c r="FO54" s="14">
        <f t="shared" si="53"/>
        <v>79.813814015002322</v>
      </c>
      <c r="FP54" s="14">
        <f t="shared" si="54"/>
        <v>78.549313289605919</v>
      </c>
      <c r="FQ54" s="14">
        <f t="shared" si="55"/>
        <v>81.078314740398724</v>
      </c>
      <c r="GX54">
        <v>30.99</v>
      </c>
      <c r="GY54" s="14">
        <f t="shared" si="77"/>
        <v>1.4912215762392831</v>
      </c>
      <c r="GZ54" s="14">
        <f t="shared" si="78"/>
        <v>1.8945447920200857</v>
      </c>
      <c r="HA54" s="14">
        <f t="shared" si="79"/>
        <v>9.9314813978690741E-2</v>
      </c>
      <c r="HB54" s="14">
        <f t="shared" si="80"/>
        <v>1.2611612087934065</v>
      </c>
      <c r="HC54" s="14">
        <f t="shared" si="81"/>
        <v>78.704684469450441</v>
      </c>
      <c r="HD54" s="14">
        <f t="shared" si="82"/>
        <v>77.443523260657031</v>
      </c>
      <c r="HE54" s="14">
        <f t="shared" si="83"/>
        <v>79.965845678243852</v>
      </c>
    </row>
    <row r="55" spans="166:213" x14ac:dyDescent="0.25">
      <c r="FJ55">
        <v>32.4</v>
      </c>
      <c r="FK55" s="14">
        <f t="shared" si="49"/>
        <v>1.510545010206612</v>
      </c>
      <c r="FL55" s="14">
        <f t="shared" si="50"/>
        <v>1.9439741361085132</v>
      </c>
      <c r="FM55" s="14">
        <f t="shared" si="51"/>
        <v>0.10982172022013581</v>
      </c>
      <c r="FN55" s="14">
        <f t="shared" si="52"/>
        <v>1.2920446150305971</v>
      </c>
      <c r="FO55" s="14">
        <f t="shared" si="53"/>
        <v>88.192149192247157</v>
      </c>
      <c r="FP55" s="14">
        <f t="shared" si="54"/>
        <v>86.900104577216567</v>
      </c>
      <c r="FQ55" s="14">
        <f t="shared" si="55"/>
        <v>89.484193807277748</v>
      </c>
      <c r="GX55">
        <v>34.46</v>
      </c>
      <c r="GY55" s="14">
        <f t="shared" si="77"/>
        <v>1.5373152731120097</v>
      </c>
      <c r="GZ55" s="14">
        <f t="shared" si="78"/>
        <v>2.0124524686205207</v>
      </c>
      <c r="HA55" s="14">
        <f t="shared" si="79"/>
        <v>0.12787997858282441</v>
      </c>
      <c r="HB55" s="14">
        <f t="shared" si="80"/>
        <v>1.3469012895366319</v>
      </c>
      <c r="HC55" s="14">
        <f t="shared" si="81"/>
        <v>103.25432661869421</v>
      </c>
      <c r="HD55" s="14">
        <f t="shared" si="82"/>
        <v>101.90742532915758</v>
      </c>
      <c r="HE55" s="14">
        <f t="shared" si="83"/>
        <v>104.60122790823084</v>
      </c>
    </row>
    <row r="56" spans="166:213" x14ac:dyDescent="0.25">
      <c r="FJ56">
        <v>32.5</v>
      </c>
      <c r="FK56" s="14">
        <f t="shared" si="49"/>
        <v>1.5118833609788744</v>
      </c>
      <c r="FL56" s="14">
        <f t="shared" si="50"/>
        <v>1.9473976373839608</v>
      </c>
      <c r="FM56" s="14">
        <f t="shared" si="51"/>
        <v>0.11063894336445926</v>
      </c>
      <c r="FN56" s="14">
        <f t="shared" si="52"/>
        <v>1.2944781776866865</v>
      </c>
      <c r="FO56" s="14">
        <f t="shared" si="53"/>
        <v>88.890106701338453</v>
      </c>
      <c r="FP56" s="14">
        <f t="shared" si="54"/>
        <v>87.595628523651769</v>
      </c>
      <c r="FQ56" s="14">
        <f t="shared" si="55"/>
        <v>90.184584879025138</v>
      </c>
      <c r="GX56">
        <v>33.18</v>
      </c>
      <c r="GY56" s="14">
        <f t="shared" si="77"/>
        <v>1.5208763816883419</v>
      </c>
      <c r="GZ56" s="14">
        <f t="shared" si="78"/>
        <v>1.9704017843587787</v>
      </c>
      <c r="HA56" s="14">
        <f t="shared" si="79"/>
        <v>0.11638549938454804</v>
      </c>
      <c r="HB56" s="14">
        <f t="shared" si="80"/>
        <v>1.311720450533534</v>
      </c>
      <c r="HC56" s="14">
        <f t="shared" si="81"/>
        <v>93.725458682574725</v>
      </c>
      <c r="HD56" s="14">
        <f t="shared" si="82"/>
        <v>92.413738232041197</v>
      </c>
      <c r="HE56" s="14">
        <f t="shared" si="83"/>
        <v>95.037179133108253</v>
      </c>
    </row>
    <row r="57" spans="166:213" x14ac:dyDescent="0.25">
      <c r="FJ57">
        <v>33.090000000000003</v>
      </c>
      <c r="FK57" s="14">
        <f t="shared" si="49"/>
        <v>1.5196967671598531</v>
      </c>
      <c r="FL57" s="14">
        <f t="shared" si="50"/>
        <v>1.9673843303949043</v>
      </c>
      <c r="FM57" s="14">
        <f t="shared" si="51"/>
        <v>0.11560767723450879</v>
      </c>
      <c r="FN57" s="14">
        <f t="shared" si="52"/>
        <v>1.3093732595318066</v>
      </c>
      <c r="FO57" s="14">
        <f t="shared" si="53"/>
        <v>93.076516413929497</v>
      </c>
      <c r="FP57" s="14">
        <f t="shared" si="54"/>
        <v>91.767143154397687</v>
      </c>
      <c r="FQ57" s="14">
        <f t="shared" si="55"/>
        <v>94.385889673461307</v>
      </c>
      <c r="GX57">
        <v>32.69</v>
      </c>
      <c r="GY57" s="14">
        <f t="shared" si="77"/>
        <v>1.514414920580369</v>
      </c>
      <c r="GZ57" s="14">
        <f t="shared" si="78"/>
        <v>1.9538733668445838</v>
      </c>
      <c r="HA57" s="14">
        <f t="shared" si="79"/>
        <v>0.11221265078705527</v>
      </c>
      <c r="HB57" s="14">
        <f t="shared" si="80"/>
        <v>1.2991773514752369</v>
      </c>
      <c r="HC57" s="14">
        <f t="shared" si="81"/>
        <v>90.225470815250276</v>
      </c>
      <c r="HD57" s="14">
        <f t="shared" si="82"/>
        <v>88.926293463775039</v>
      </c>
      <c r="HE57" s="14">
        <f t="shared" si="83"/>
        <v>91.524648166725513</v>
      </c>
    </row>
    <row r="58" spans="166:213" x14ac:dyDescent="0.25">
      <c r="FJ58">
        <v>32.07</v>
      </c>
      <c r="FK58" s="14">
        <f t="shared" si="49"/>
        <v>1.5060989599284405</v>
      </c>
      <c r="FL58" s="14">
        <f t="shared" si="50"/>
        <v>1.9326011394969504</v>
      </c>
      <c r="FM58" s="14">
        <f t="shared" si="51"/>
        <v>0.10718353532220935</v>
      </c>
      <c r="FN58" s="14">
        <f t="shared" si="52"/>
        <v>1.2842196932620575</v>
      </c>
      <c r="FO58" s="14">
        <f t="shared" si="53"/>
        <v>85.912613294352823</v>
      </c>
      <c r="FP58" s="14">
        <f t="shared" si="54"/>
        <v>84.628393601090764</v>
      </c>
      <c r="FQ58" s="14">
        <f t="shared" si="55"/>
        <v>87.196832987614883</v>
      </c>
      <c r="GX58">
        <v>32.28</v>
      </c>
      <c r="GY58" s="14">
        <f t="shared" si="77"/>
        <v>1.5089335260500327</v>
      </c>
      <c r="GZ58" s="14">
        <f t="shared" si="78"/>
        <v>1.9398519596359836</v>
      </c>
      <c r="HA58" s="14">
        <f t="shared" si="79"/>
        <v>0.10885166497835351</v>
      </c>
      <c r="HB58" s="14">
        <f t="shared" si="80"/>
        <v>1.2891618799810884</v>
      </c>
      <c r="HC58" s="14">
        <f t="shared" si="81"/>
        <v>87.359019261286164</v>
      </c>
      <c r="HD58" s="14">
        <f t="shared" si="82"/>
        <v>86.06985738130507</v>
      </c>
      <c r="HE58" s="14">
        <f t="shared" si="83"/>
        <v>88.648181141267258</v>
      </c>
    </row>
    <row r="59" spans="166:213" x14ac:dyDescent="0.25">
      <c r="FJ59">
        <v>29.61</v>
      </c>
      <c r="FK59" s="14">
        <f t="shared" si="49"/>
        <v>1.4714384073892992</v>
      </c>
      <c r="FL59" s="14">
        <f t="shared" si="50"/>
        <v>1.8439394461018273</v>
      </c>
      <c r="FM59" s="14">
        <f t="shared" si="51"/>
        <v>9.1631970144404898E-2</v>
      </c>
      <c r="FN59" s="14">
        <f t="shared" si="52"/>
        <v>1.2390469422688792</v>
      </c>
      <c r="FO59" s="14">
        <f t="shared" si="53"/>
        <v>70.047918764897915</v>
      </c>
      <c r="FP59" s="14">
        <f t="shared" si="54"/>
        <v>68.80887182262903</v>
      </c>
      <c r="FQ59" s="14">
        <f t="shared" si="55"/>
        <v>71.2869657071668</v>
      </c>
      <c r="GX59">
        <v>34.340000000000003</v>
      </c>
      <c r="GY59" s="14">
        <f t="shared" si="77"/>
        <v>1.5358002908248978</v>
      </c>
      <c r="GZ59" s="14">
        <f t="shared" si="78"/>
        <v>2.0085771439300881</v>
      </c>
      <c r="HA59" s="14">
        <f t="shared" si="79"/>
        <v>0.1267740632835673</v>
      </c>
      <c r="HB59" s="14">
        <f t="shared" si="80"/>
        <v>1.343475817052936</v>
      </c>
      <c r="HC59" s="14">
        <f t="shared" si="81"/>
        <v>102.33705950915488</v>
      </c>
      <c r="HD59" s="14">
        <f t="shared" si="82"/>
        <v>100.99358369210195</v>
      </c>
      <c r="HE59" s="14">
        <f t="shared" si="83"/>
        <v>103.68053532620782</v>
      </c>
    </row>
    <row r="60" spans="166:213" x14ac:dyDescent="0.25">
      <c r="FJ60">
        <v>31.86</v>
      </c>
      <c r="FK60" s="14">
        <f t="shared" si="49"/>
        <v>1.5032457714651126</v>
      </c>
      <c r="FL60" s="14">
        <f t="shared" si="50"/>
        <v>1.9253026834077578</v>
      </c>
      <c r="FM60" s="14">
        <f t="shared" si="51"/>
        <v>0.10555560036868454</v>
      </c>
      <c r="FN60" s="14">
        <f t="shared" si="52"/>
        <v>1.279414859694038</v>
      </c>
      <c r="FO60" s="14">
        <f t="shared" si="53"/>
        <v>84.480888650974066</v>
      </c>
      <c r="FP60" s="14">
        <f t="shared" si="54"/>
        <v>83.201473791280023</v>
      </c>
      <c r="FQ60" s="14">
        <f t="shared" si="55"/>
        <v>85.760303510668109</v>
      </c>
      <c r="GX60">
        <v>31.43</v>
      </c>
      <c r="GY60" s="14">
        <f t="shared" si="77"/>
        <v>1.4973443810175799</v>
      </c>
      <c r="GZ60" s="14">
        <f t="shared" si="78"/>
        <v>1.9102069266429691</v>
      </c>
      <c r="HA60" s="14">
        <f t="shared" si="79"/>
        <v>0.10236174702485518</v>
      </c>
      <c r="HB60" s="14">
        <f t="shared" si="80"/>
        <v>1.2700404031241475</v>
      </c>
      <c r="HC60" s="14">
        <f t="shared" si="81"/>
        <v>81.594844063533003</v>
      </c>
      <c r="HD60" s="14">
        <f t="shared" si="82"/>
        <v>80.324803660408861</v>
      </c>
      <c r="HE60" s="14">
        <f t="shared" si="83"/>
        <v>82.864884466657145</v>
      </c>
    </row>
    <row r="61" spans="166:213" x14ac:dyDescent="0.25">
      <c r="FJ61">
        <v>32.869999999999997</v>
      </c>
      <c r="FK61" s="14">
        <f t="shared" si="49"/>
        <v>1.5167997040816243</v>
      </c>
      <c r="FL61" s="14">
        <f t="shared" si="50"/>
        <v>1.959973643040795</v>
      </c>
      <c r="FM61" s="14">
        <f t="shared" si="51"/>
        <v>0.11372734765834049</v>
      </c>
      <c r="FN61" s="14">
        <f t="shared" si="52"/>
        <v>1.3037164271837436</v>
      </c>
      <c r="FO61" s="14">
        <f t="shared" si="53"/>
        <v>91.501756954234764</v>
      </c>
      <c r="FP61" s="14">
        <f t="shared" si="54"/>
        <v>90.19804052705102</v>
      </c>
      <c r="FQ61" s="14">
        <f t="shared" si="55"/>
        <v>92.805473381418508</v>
      </c>
      <c r="GX61">
        <v>32.83</v>
      </c>
      <c r="GY61" s="14">
        <f t="shared" si="77"/>
        <v>1.5162708827293401</v>
      </c>
      <c r="GZ61" s="14">
        <f t="shared" si="78"/>
        <v>1.9586209180216518</v>
      </c>
      <c r="HA61" s="14">
        <f t="shared" si="79"/>
        <v>0.1133888341955267</v>
      </c>
      <c r="HB61" s="14">
        <f t="shared" si="80"/>
        <v>1.3027006334575635</v>
      </c>
      <c r="HC61" s="14">
        <f t="shared" si="81"/>
        <v>91.217193936730936</v>
      </c>
      <c r="HD61" s="14">
        <f t="shared" si="82"/>
        <v>89.914493303273375</v>
      </c>
      <c r="HE61" s="14">
        <f t="shared" si="83"/>
        <v>92.519894570188498</v>
      </c>
    </row>
    <row r="62" spans="166:213" x14ac:dyDescent="0.25">
      <c r="FJ62">
        <v>30.96</v>
      </c>
      <c r="FK62" s="14">
        <f t="shared" si="49"/>
        <v>1.4908009520108549</v>
      </c>
      <c r="FL62" s="14">
        <f t="shared" si="50"/>
        <v>1.893468835243767</v>
      </c>
      <c r="FM62" s="14">
        <f t="shared" si="51"/>
        <v>9.9116103782915757E-2</v>
      </c>
      <c r="FN62" s="14">
        <f t="shared" si="52"/>
        <v>1.2605843000875598</v>
      </c>
      <c r="FO62" s="14">
        <f t="shared" si="53"/>
        <v>78.509936369768269</v>
      </c>
      <c r="FP62" s="14">
        <f t="shared" si="54"/>
        <v>77.249352069680711</v>
      </c>
      <c r="FQ62" s="14">
        <f t="shared" si="55"/>
        <v>79.770520669855827</v>
      </c>
      <c r="GX62">
        <v>31.02</v>
      </c>
      <c r="GY62" s="14">
        <f t="shared" si="77"/>
        <v>1.4916417934775861</v>
      </c>
      <c r="GZ62" s="14">
        <f t="shared" si="78"/>
        <v>1.8956197077156651</v>
      </c>
      <c r="HA62" s="14">
        <f t="shared" si="79"/>
        <v>9.9514731632974487E-2</v>
      </c>
      <c r="HB62" s="14">
        <f t="shared" si="80"/>
        <v>1.2617418895083456</v>
      </c>
      <c r="HC62" s="14">
        <f t="shared" si="81"/>
        <v>78.899726515382667</v>
      </c>
      <c r="HD62" s="14">
        <f t="shared" si="82"/>
        <v>77.637984625874324</v>
      </c>
      <c r="HE62" s="14">
        <f t="shared" si="83"/>
        <v>80.161468404891011</v>
      </c>
    </row>
    <row r="63" spans="166:213" x14ac:dyDescent="0.25">
      <c r="FJ63">
        <v>31.29</v>
      </c>
      <c r="FK63" s="14">
        <f t="shared" si="49"/>
        <v>1.4954055631461933</v>
      </c>
      <c r="FL63" s="14">
        <f t="shared" si="50"/>
        <v>1.9052474305279623</v>
      </c>
      <c r="FM63" s="14">
        <f t="shared" si="51"/>
        <v>0.10136635526787052</v>
      </c>
      <c r="FN63" s="14">
        <f t="shared" si="52"/>
        <v>1.2671328365667702</v>
      </c>
      <c r="FO63" s="14">
        <f t="shared" si="53"/>
        <v>80.668358681143914</v>
      </c>
      <c r="FP63" s="14">
        <f t="shared" si="54"/>
        <v>79.401225844577141</v>
      </c>
      <c r="FQ63" s="14">
        <f t="shared" si="55"/>
        <v>81.935491517710688</v>
      </c>
      <c r="GX63">
        <v>32.32</v>
      </c>
      <c r="GY63" s="14">
        <f t="shared" si="77"/>
        <v>1.5094713521025485</v>
      </c>
      <c r="GZ63" s="14">
        <f t="shared" si="78"/>
        <v>1.9412277186783187</v>
      </c>
      <c r="HA63" s="14">
        <f t="shared" si="79"/>
        <v>0.10917369981248942</v>
      </c>
      <c r="HB63" s="14">
        <f t="shared" si="80"/>
        <v>1.2901181642741133</v>
      </c>
      <c r="HC63" s="14">
        <f t="shared" si="81"/>
        <v>87.63619414597251</v>
      </c>
      <c r="HD63" s="14">
        <f t="shared" si="82"/>
        <v>86.346075981698391</v>
      </c>
      <c r="HE63" s="14">
        <f t="shared" si="83"/>
        <v>88.92631231024663</v>
      </c>
    </row>
    <row r="64" spans="166:213" x14ac:dyDescent="0.25">
      <c r="FJ64">
        <v>32.11</v>
      </c>
      <c r="FK64" s="14">
        <f t="shared" si="49"/>
        <v>1.5066403055665025</v>
      </c>
      <c r="FL64" s="14">
        <f t="shared" si="50"/>
        <v>1.9339859016391134</v>
      </c>
      <c r="FM64" s="14">
        <f t="shared" si="51"/>
        <v>0.10749827339854287</v>
      </c>
      <c r="FN64" s="14">
        <f t="shared" si="52"/>
        <v>1.28515071898221</v>
      </c>
      <c r="FO64" s="14">
        <f t="shared" si="53"/>
        <v>86.186985658420227</v>
      </c>
      <c r="FP64" s="14">
        <f t="shared" si="54"/>
        <v>84.901834939438018</v>
      </c>
      <c r="FQ64" s="14">
        <f t="shared" si="55"/>
        <v>87.472136377402435</v>
      </c>
      <c r="GX64">
        <v>32.6</v>
      </c>
      <c r="GY64" s="14">
        <f t="shared" si="77"/>
        <v>1.5132176000679389</v>
      </c>
      <c r="GZ64" s="14">
        <f t="shared" si="78"/>
        <v>1.9508106209737877</v>
      </c>
      <c r="HA64" s="14">
        <f t="shared" si="79"/>
        <v>0.11146387375065782</v>
      </c>
      <c r="HB64" s="14">
        <f t="shared" si="80"/>
        <v>1.2969393399855267</v>
      </c>
      <c r="HC64" s="14">
        <f t="shared" si="81"/>
        <v>89.591418145220217</v>
      </c>
      <c r="HD64" s="14">
        <f t="shared" si="82"/>
        <v>88.294478805234689</v>
      </c>
      <c r="HE64" s="14">
        <f t="shared" si="83"/>
        <v>90.888357485205745</v>
      </c>
    </row>
    <row r="65" spans="166:213" x14ac:dyDescent="0.25">
      <c r="FJ65">
        <v>34.020000000000003</v>
      </c>
      <c r="FK65" s="14">
        <f t="shared" si="49"/>
        <v>1.5317343092765503</v>
      </c>
      <c r="FL65" s="14">
        <f t="shared" si="50"/>
        <v>1.9981763631294154</v>
      </c>
      <c r="FM65" s="14">
        <f t="shared" si="51"/>
        <v>0.12384982109271954</v>
      </c>
      <c r="FN65" s="14">
        <f t="shared" si="52"/>
        <v>1.3344601559097593</v>
      </c>
      <c r="FO65" s="14">
        <f t="shared" si="53"/>
        <v>99.915336018444918</v>
      </c>
      <c r="FP65" s="14">
        <f t="shared" si="54"/>
        <v>98.580875862535166</v>
      </c>
      <c r="FQ65" s="14">
        <f t="shared" si="55"/>
        <v>101.24979617435467</v>
      </c>
      <c r="GX65">
        <v>32.46</v>
      </c>
      <c r="GY65" s="14">
        <f t="shared" si="77"/>
        <v>1.5113485154902131</v>
      </c>
      <c r="GZ65" s="14">
        <f t="shared" si="78"/>
        <v>1.9460295026239649</v>
      </c>
      <c r="HA65" s="14">
        <f t="shared" si="79"/>
        <v>0.11031111200854139</v>
      </c>
      <c r="HB65" s="14">
        <f t="shared" si="80"/>
        <v>1.2935013971286022</v>
      </c>
      <c r="HC65" s="14">
        <f t="shared" si="81"/>
        <v>88.610521548044161</v>
      </c>
      <c r="HD65" s="14">
        <f t="shared" si="82"/>
        <v>87.317020150915553</v>
      </c>
      <c r="HE65" s="14">
        <f t="shared" si="83"/>
        <v>89.90402294517277</v>
      </c>
    </row>
    <row r="66" spans="166:213" x14ac:dyDescent="0.25">
      <c r="FJ66">
        <v>32.020000000000003</v>
      </c>
      <c r="FK66" s="14">
        <f t="shared" si="49"/>
        <v>1.5054213275832811</v>
      </c>
      <c r="FL66" s="14">
        <f t="shared" si="50"/>
        <v>1.9308677559580327</v>
      </c>
      <c r="FM66" s="14">
        <f t="shared" si="51"/>
        <v>0.10679216532669317</v>
      </c>
      <c r="FN66" s="14">
        <f t="shared" si="52"/>
        <v>1.2830629236504911</v>
      </c>
      <c r="FO66" s="14">
        <f t="shared" si="53"/>
        <v>85.570396843574002</v>
      </c>
      <c r="FP66" s="14">
        <f t="shared" si="54"/>
        <v>84.287333919923512</v>
      </c>
      <c r="FQ66" s="14">
        <f t="shared" si="55"/>
        <v>86.853459767224493</v>
      </c>
      <c r="GX66">
        <v>32.6</v>
      </c>
      <c r="GY66" s="14">
        <f t="shared" si="77"/>
        <v>1.5132176000679389</v>
      </c>
      <c r="GZ66" s="14">
        <f t="shared" si="78"/>
        <v>1.9508106209737877</v>
      </c>
      <c r="HA66" s="14">
        <f t="shared" si="79"/>
        <v>0.11146387375065782</v>
      </c>
      <c r="HB66" s="14">
        <f t="shared" si="80"/>
        <v>1.2969393399855267</v>
      </c>
      <c r="HC66" s="14">
        <f t="shared" si="81"/>
        <v>89.591418145220217</v>
      </c>
      <c r="HD66" s="14">
        <f t="shared" si="82"/>
        <v>88.294478805234689</v>
      </c>
      <c r="HE66" s="14">
        <f t="shared" si="83"/>
        <v>90.888357485205745</v>
      </c>
    </row>
    <row r="67" spans="166:213" x14ac:dyDescent="0.25">
      <c r="FJ67">
        <v>32.54</v>
      </c>
      <c r="FK67" s="14">
        <f t="shared" si="49"/>
        <v>1.51241754860084</v>
      </c>
      <c r="FL67" s="14">
        <f t="shared" si="50"/>
        <v>1.9487640893209486</v>
      </c>
      <c r="FM67" s="14">
        <f t="shared" si="51"/>
        <v>0.11096800777768985</v>
      </c>
      <c r="FN67" s="14">
        <f t="shared" si="52"/>
        <v>1.2954593739434546</v>
      </c>
      <c r="FO67" s="14">
        <f t="shared" si="53"/>
        <v>89.170228484286895</v>
      </c>
      <c r="FP67" s="14">
        <f t="shared" si="54"/>
        <v>87.874769110343436</v>
      </c>
      <c r="FQ67" s="14">
        <f t="shared" si="55"/>
        <v>90.465687858230353</v>
      </c>
      <c r="GX67">
        <v>30.68</v>
      </c>
      <c r="GY67" s="14">
        <f t="shared" si="77"/>
        <v>1.4868553552769432</v>
      </c>
      <c r="GZ67" s="14">
        <f t="shared" si="78"/>
        <v>1.8833759987984204</v>
      </c>
      <c r="HA67" s="14">
        <f t="shared" si="79"/>
        <v>9.7321943011349124E-2</v>
      </c>
      <c r="HB67" s="14">
        <f t="shared" si="80"/>
        <v>1.2553873066565684</v>
      </c>
      <c r="HC67" s="14">
        <f t="shared" si="81"/>
        <v>76.706433222924332</v>
      </c>
      <c r="HD67" s="14">
        <f t="shared" si="82"/>
        <v>75.451045916267759</v>
      </c>
      <c r="HE67" s="14">
        <f t="shared" si="83"/>
        <v>77.961820529580905</v>
      </c>
    </row>
    <row r="68" spans="166:213" x14ac:dyDescent="0.25">
      <c r="FJ68">
        <v>31.54</v>
      </c>
      <c r="FK68" s="14">
        <f t="shared" ref="FK68:FK76" si="137">LOG10(FJ68)</f>
        <v>1.4988616889928841</v>
      </c>
      <c r="FL68" s="14">
        <f t="shared" ref="FL68:FL76" si="138">$B$3+($B$4*FK68)</f>
        <v>1.9140882004437971</v>
      </c>
      <c r="FM68" s="14">
        <f t="shared" ref="FM68:FM76" si="139">$B$6*$B$7*(SQRT(1+(1/$B$5)+(((FK68-$B$8)^2)/$B$9)))</f>
        <v>0.10315974963831706</v>
      </c>
      <c r="FN68" s="14">
        <f t="shared" ref="FN68:FN76" si="140">(10^FM68)*$B$10</f>
        <v>1.2723762082219214</v>
      </c>
      <c r="FO68" s="14">
        <f t="shared" ref="FO68:FO76" si="141">(10^FL68)*$B$10</f>
        <v>82.327322372520243</v>
      </c>
      <c r="FP68" s="14">
        <f t="shared" ref="FP68:FP76" si="142">FO68-FN68</f>
        <v>81.054946164298315</v>
      </c>
      <c r="FQ68" s="14">
        <f t="shared" ref="FQ68:FQ76" si="143">FO68+FN68</f>
        <v>83.599698580742171</v>
      </c>
      <c r="GX68">
        <v>31.76</v>
      </c>
      <c r="GY68" s="14">
        <f t="shared" ref="GY68:GY111" si="144">LOG10(GX68)</f>
        <v>1.5018804937550587</v>
      </c>
      <c r="GZ68" s="14">
        <f t="shared" ref="GZ68:GZ111" si="145">$B$3+($B$4*GY68)</f>
        <v>1.9218103030254401</v>
      </c>
      <c r="HA68" s="14">
        <f t="shared" ref="HA68:HA111" si="146">$B$6*$B$7*(SQRT(1+(1/$B$5)+(((GY68-$B$8)^2)/$B$9)))</f>
        <v>0.10479547248222763</v>
      </c>
      <c r="HB68" s="14">
        <f t="shared" ref="HB68:HB111" si="147">(10^HA68)*$B$10</f>
        <v>1.2771775106832841</v>
      </c>
      <c r="HC68" s="14">
        <f t="shared" ref="HC68:HC111" si="148">(10^GZ68)*$B$10</f>
        <v>83.804259534582144</v>
      </c>
      <c r="HD68" s="14">
        <f t="shared" ref="HD68:HD111" si="149">HC68-HB68</f>
        <v>82.527082023898856</v>
      </c>
      <c r="HE68" s="14">
        <f t="shared" ref="HE68:HE111" si="150">HC68+HB68</f>
        <v>85.081437045265432</v>
      </c>
    </row>
    <row r="69" spans="166:213" x14ac:dyDescent="0.25">
      <c r="FJ69">
        <v>31.95</v>
      </c>
      <c r="FK69" s="14">
        <f t="shared" si="137"/>
        <v>1.504470862494419</v>
      </c>
      <c r="FL69" s="14">
        <f t="shared" si="138"/>
        <v>1.9284364662607234</v>
      </c>
      <c r="FM69" s="14">
        <f t="shared" si="139"/>
        <v>0.10624815724098298</v>
      </c>
      <c r="FN69" s="14">
        <f t="shared" si="140"/>
        <v>1.2814567332600582</v>
      </c>
      <c r="FO69" s="14">
        <f t="shared" si="141"/>
        <v>85.092690655763235</v>
      </c>
      <c r="FP69" s="14">
        <f t="shared" si="142"/>
        <v>83.811233922503177</v>
      </c>
      <c r="FQ69" s="14">
        <f t="shared" si="143"/>
        <v>86.374147389023292</v>
      </c>
      <c r="GX69">
        <v>32.56</v>
      </c>
      <c r="GY69" s="14">
        <f t="shared" si="144"/>
        <v>1.5126843962171637</v>
      </c>
      <c r="GZ69" s="14">
        <f t="shared" si="145"/>
        <v>1.9494466855235046</v>
      </c>
      <c r="HA69" s="14">
        <f t="shared" si="146"/>
        <v>0.11113299627287998</v>
      </c>
      <c r="HB69" s="14">
        <f t="shared" si="147"/>
        <v>1.2959516125186026</v>
      </c>
      <c r="HC69" s="14">
        <f t="shared" si="148"/>
        <v>89.310490727026988</v>
      </c>
      <c r="HD69" s="14">
        <f t="shared" si="149"/>
        <v>88.014539114508381</v>
      </c>
      <c r="HE69" s="14">
        <f t="shared" si="150"/>
        <v>90.606442339545595</v>
      </c>
    </row>
    <row r="70" spans="166:213" x14ac:dyDescent="0.25">
      <c r="FJ70">
        <v>33.17</v>
      </c>
      <c r="FK70" s="14">
        <f t="shared" si="137"/>
        <v>1.5207454715194824</v>
      </c>
      <c r="FL70" s="14">
        <f t="shared" si="138"/>
        <v>1.9700669161468358</v>
      </c>
      <c r="FM70" s="14">
        <f t="shared" si="139"/>
        <v>0.11629883849673521</v>
      </c>
      <c r="FN70" s="14">
        <f t="shared" si="140"/>
        <v>1.3114587306113978</v>
      </c>
      <c r="FO70" s="14">
        <f t="shared" si="141"/>
        <v>93.653218345616168</v>
      </c>
      <c r="FP70" s="14">
        <f t="shared" si="142"/>
        <v>92.341759615004776</v>
      </c>
      <c r="FQ70" s="14">
        <f t="shared" si="143"/>
        <v>94.964677076227559</v>
      </c>
      <c r="GX70">
        <v>33.74</v>
      </c>
      <c r="GY70" s="14">
        <f t="shared" si="144"/>
        <v>1.5281450782531065</v>
      </c>
      <c r="GZ70" s="14">
        <f t="shared" si="145"/>
        <v>1.9889951101714463</v>
      </c>
      <c r="HA70" s="14">
        <f t="shared" si="146"/>
        <v>0.12132445004089314</v>
      </c>
      <c r="HB70" s="14">
        <f t="shared" si="147"/>
        <v>1.3267229452028237</v>
      </c>
      <c r="HC70" s="14">
        <f t="shared" si="148"/>
        <v>97.825235100965529</v>
      </c>
      <c r="HD70" s="14">
        <f t="shared" si="149"/>
        <v>96.498512155762711</v>
      </c>
      <c r="HE70" s="14">
        <f t="shared" si="150"/>
        <v>99.151958046168346</v>
      </c>
    </row>
    <row r="71" spans="166:213" x14ac:dyDescent="0.25">
      <c r="FJ71">
        <v>32.81</v>
      </c>
      <c r="FK71" s="14">
        <f t="shared" si="137"/>
        <v>1.5160062303860478</v>
      </c>
      <c r="FL71" s="14">
        <f t="shared" si="138"/>
        <v>1.95794393732751</v>
      </c>
      <c r="FM71" s="14">
        <f t="shared" si="139"/>
        <v>0.11321998091381383</v>
      </c>
      <c r="FN71" s="14">
        <f t="shared" si="140"/>
        <v>1.3021942431380713</v>
      </c>
      <c r="FO71" s="14">
        <f t="shared" si="141"/>
        <v>91.075114824659067</v>
      </c>
      <c r="FP71" s="14">
        <f t="shared" si="142"/>
        <v>89.772920581520992</v>
      </c>
      <c r="FQ71" s="14">
        <f t="shared" si="143"/>
        <v>92.377309067797142</v>
      </c>
      <c r="GX71">
        <v>33.43</v>
      </c>
      <c r="GY71" s="14">
        <f t="shared" si="144"/>
        <v>1.5241363765925686</v>
      </c>
      <c r="GZ71" s="14">
        <f t="shared" si="145"/>
        <v>1.9787408513237903</v>
      </c>
      <c r="HA71" s="14">
        <f t="shared" si="146"/>
        <v>0.11857030686024411</v>
      </c>
      <c r="HB71" s="14">
        <f t="shared" si="147"/>
        <v>1.3183359557018604</v>
      </c>
      <c r="HC71" s="14">
        <f t="shared" si="148"/>
        <v>95.542508899055903</v>
      </c>
      <c r="HD71" s="14">
        <f t="shared" si="149"/>
        <v>94.224172943354048</v>
      </c>
      <c r="HE71" s="14">
        <f t="shared" si="150"/>
        <v>96.860844854757758</v>
      </c>
    </row>
    <row r="72" spans="166:213" x14ac:dyDescent="0.25">
      <c r="FJ72">
        <v>33.049999999999997</v>
      </c>
      <c r="FK72" s="14">
        <f t="shared" si="137"/>
        <v>1.5191714638216589</v>
      </c>
      <c r="FL72" s="14">
        <f t="shared" si="138"/>
        <v>1.9660406044558032</v>
      </c>
      <c r="FM72" s="14">
        <f t="shared" si="139"/>
        <v>0.11526354019958815</v>
      </c>
      <c r="FN72" s="14">
        <f t="shared" si="140"/>
        <v>1.3083361168400744</v>
      </c>
      <c r="FO72" s="14">
        <f t="shared" si="141"/>
        <v>92.788978696862642</v>
      </c>
      <c r="FP72" s="14">
        <f t="shared" si="142"/>
        <v>91.480642580022561</v>
      </c>
      <c r="FQ72" s="14">
        <f t="shared" si="143"/>
        <v>94.097314813702724</v>
      </c>
      <c r="GX72">
        <v>31.3</v>
      </c>
      <c r="GY72" s="14">
        <f t="shared" si="144"/>
        <v>1.4955443375464486</v>
      </c>
      <c r="GZ72" s="14">
        <f t="shared" si="145"/>
        <v>1.9056024154438154</v>
      </c>
      <c r="HA72" s="14">
        <f t="shared" si="146"/>
        <v>0.10143668117135739</v>
      </c>
      <c r="HB72" s="14">
        <f t="shared" si="147"/>
        <v>1.2673380417459932</v>
      </c>
      <c r="HC72" s="14">
        <f t="shared" si="148"/>
        <v>80.734322579400995</v>
      </c>
      <c r="HD72" s="14">
        <f t="shared" si="149"/>
        <v>79.466984537655009</v>
      </c>
      <c r="HE72" s="14">
        <f t="shared" si="150"/>
        <v>82.001660621146982</v>
      </c>
    </row>
    <row r="73" spans="166:213" x14ac:dyDescent="0.25">
      <c r="FJ73">
        <v>32.39</v>
      </c>
      <c r="FK73" s="14">
        <f t="shared" si="137"/>
        <v>1.5104109480101768</v>
      </c>
      <c r="FL73" s="14">
        <f t="shared" si="138"/>
        <v>1.9436312050100319</v>
      </c>
      <c r="FM73" s="14">
        <f t="shared" si="139"/>
        <v>0.10974043371033464</v>
      </c>
      <c r="FN73" s="14">
        <f t="shared" si="140"/>
        <v>1.2918028068256577</v>
      </c>
      <c r="FO73" s="14">
        <f t="shared" si="141"/>
        <v>88.122537685968183</v>
      </c>
      <c r="FP73" s="14">
        <f t="shared" si="142"/>
        <v>86.830734879142526</v>
      </c>
      <c r="FQ73" s="14">
        <f t="shared" si="143"/>
        <v>89.414340492793841</v>
      </c>
      <c r="GX73">
        <v>31.59</v>
      </c>
      <c r="GY73" s="14">
        <f t="shared" si="144"/>
        <v>1.4995496259051491</v>
      </c>
      <c r="GZ73" s="14">
        <f t="shared" si="145"/>
        <v>1.915847943065371</v>
      </c>
      <c r="HA73" s="14">
        <f t="shared" si="146"/>
        <v>0.10352694403007275</v>
      </c>
      <c r="HB73" s="14">
        <f t="shared" si="147"/>
        <v>1.2734524525559767</v>
      </c>
      <c r="HC73" s="14">
        <f t="shared" si="148"/>
        <v>82.661585906648838</v>
      </c>
      <c r="HD73" s="14">
        <f t="shared" si="149"/>
        <v>81.388133454092866</v>
      </c>
      <c r="HE73" s="14">
        <f t="shared" si="150"/>
        <v>83.93503835920481</v>
      </c>
    </row>
    <row r="74" spans="166:213" x14ac:dyDescent="0.25">
      <c r="FJ74">
        <v>32.54</v>
      </c>
      <c r="FK74" s="14">
        <f t="shared" si="137"/>
        <v>1.51241754860084</v>
      </c>
      <c r="FL74" s="14">
        <f t="shared" si="138"/>
        <v>1.9487640893209486</v>
      </c>
      <c r="FM74" s="14">
        <f t="shared" si="139"/>
        <v>0.11096800777768985</v>
      </c>
      <c r="FN74" s="14">
        <f t="shared" si="140"/>
        <v>1.2954593739434546</v>
      </c>
      <c r="FO74" s="14">
        <f t="shared" si="141"/>
        <v>89.170228484286895</v>
      </c>
      <c r="FP74" s="14">
        <f t="shared" si="142"/>
        <v>87.874769110343436</v>
      </c>
      <c r="FQ74" s="14">
        <f t="shared" si="143"/>
        <v>90.465687858230353</v>
      </c>
      <c r="GX74">
        <v>31.45</v>
      </c>
      <c r="GY74" s="14">
        <f t="shared" si="144"/>
        <v>1.4976206497812876</v>
      </c>
      <c r="GZ74" s="14">
        <f t="shared" si="145"/>
        <v>1.9109136221405336</v>
      </c>
      <c r="HA74" s="14">
        <f t="shared" si="146"/>
        <v>0.10250581670782767</v>
      </c>
      <c r="HB74" s="14">
        <f t="shared" si="147"/>
        <v>1.2704617869512624</v>
      </c>
      <c r="HC74" s="14">
        <f t="shared" si="148"/>
        <v>81.727725442254112</v>
      </c>
      <c r="HD74" s="14">
        <f t="shared" si="149"/>
        <v>80.457263655302853</v>
      </c>
      <c r="HE74" s="14">
        <f t="shared" si="150"/>
        <v>82.998187229205371</v>
      </c>
    </row>
    <row r="75" spans="166:213" x14ac:dyDescent="0.25">
      <c r="FJ75">
        <v>32.5</v>
      </c>
      <c r="FK75" s="14">
        <f t="shared" si="137"/>
        <v>1.5118833609788744</v>
      </c>
      <c r="FL75" s="14">
        <f t="shared" si="138"/>
        <v>1.9473976373839608</v>
      </c>
      <c r="FM75" s="14">
        <f t="shared" si="139"/>
        <v>0.11063894336445926</v>
      </c>
      <c r="FN75" s="14">
        <f t="shared" si="140"/>
        <v>1.2944781776866865</v>
      </c>
      <c r="FO75" s="14">
        <f t="shared" si="141"/>
        <v>88.890106701338453</v>
      </c>
      <c r="FP75" s="14">
        <f t="shared" si="142"/>
        <v>87.595628523651769</v>
      </c>
      <c r="FQ75" s="14">
        <f t="shared" si="143"/>
        <v>90.184584879025138</v>
      </c>
      <c r="GX75">
        <v>32.4</v>
      </c>
      <c r="GY75" s="14">
        <f t="shared" si="144"/>
        <v>1.510545010206612</v>
      </c>
      <c r="GZ75" s="14">
        <f t="shared" si="145"/>
        <v>1.9439741361085132</v>
      </c>
      <c r="HA75" s="14">
        <f t="shared" si="146"/>
        <v>0.10982172022013581</v>
      </c>
      <c r="HB75" s="14">
        <f t="shared" si="147"/>
        <v>1.2920446150305971</v>
      </c>
      <c r="HC75" s="14">
        <f t="shared" si="148"/>
        <v>88.192149192247157</v>
      </c>
      <c r="HD75" s="14">
        <f t="shared" si="149"/>
        <v>86.900104577216567</v>
      </c>
      <c r="HE75" s="14">
        <f t="shared" si="150"/>
        <v>89.484193807277748</v>
      </c>
    </row>
    <row r="76" spans="166:213" x14ac:dyDescent="0.25">
      <c r="FJ76">
        <v>33.32</v>
      </c>
      <c r="FK76" s="14">
        <f t="shared" si="137"/>
        <v>1.52270499273475</v>
      </c>
      <c r="FL76" s="14">
        <f t="shared" si="138"/>
        <v>1.9750793714154904</v>
      </c>
      <c r="FM76" s="14">
        <f t="shared" si="139"/>
        <v>0.11760475237805025</v>
      </c>
      <c r="FN76" s="14">
        <f t="shared" si="140"/>
        <v>1.3154081929439354</v>
      </c>
      <c r="FO76" s="14">
        <f t="shared" si="141"/>
        <v>94.740388554314691</v>
      </c>
      <c r="FP76" s="14">
        <f t="shared" si="142"/>
        <v>93.424980361370757</v>
      </c>
      <c r="FQ76" s="14">
        <f t="shared" si="143"/>
        <v>96.055796747258626</v>
      </c>
      <c r="GX76">
        <v>31.89</v>
      </c>
      <c r="GY76" s="14">
        <f t="shared" si="144"/>
        <v>1.5036545192429591</v>
      </c>
      <c r="GZ76" s="14">
        <f t="shared" si="145"/>
        <v>1.9263482602234894</v>
      </c>
      <c r="HA76" s="14">
        <f t="shared" si="146"/>
        <v>0.10578557834691793</v>
      </c>
      <c r="HB76" s="14">
        <f t="shared" si="147"/>
        <v>1.2800925453993248</v>
      </c>
      <c r="HC76" s="14">
        <f t="shared" si="148"/>
        <v>84.684523920756661</v>
      </c>
      <c r="HD76" s="14">
        <f t="shared" si="149"/>
        <v>83.404431375357333</v>
      </c>
      <c r="HE76" s="14">
        <f t="shared" si="150"/>
        <v>85.964616466155988</v>
      </c>
    </row>
    <row r="77" spans="166:213" x14ac:dyDescent="0.25">
      <c r="GX77">
        <v>32.65</v>
      </c>
      <c r="GY77" s="14">
        <f t="shared" si="144"/>
        <v>1.5138831856110928</v>
      </c>
      <c r="GZ77" s="14">
        <f t="shared" si="145"/>
        <v>1.952513188793175</v>
      </c>
      <c r="HA77" s="14">
        <f t="shared" si="146"/>
        <v>0.11187913435349731</v>
      </c>
      <c r="HB77" s="14">
        <f t="shared" si="147"/>
        <v>1.2981800312645384</v>
      </c>
      <c r="HC77" s="14">
        <f t="shared" si="148"/>
        <v>89.94333339130705</v>
      </c>
      <c r="HD77" s="14">
        <f t="shared" si="149"/>
        <v>88.645153360042514</v>
      </c>
      <c r="HE77" s="14">
        <f t="shared" si="150"/>
        <v>91.241513422571586</v>
      </c>
    </row>
    <row r="78" spans="166:213" x14ac:dyDescent="0.25">
      <c r="GX78">
        <v>30.23</v>
      </c>
      <c r="GY78" s="14">
        <f t="shared" si="144"/>
        <v>1.4804381471778172</v>
      </c>
      <c r="GZ78" s="14">
        <f t="shared" si="145"/>
        <v>1.8669607804808561</v>
      </c>
      <c r="HA78" s="14">
        <f t="shared" si="146"/>
        <v>9.4686930851585929E-2</v>
      </c>
      <c r="HB78" s="14">
        <f t="shared" si="147"/>
        <v>1.2477935057687464</v>
      </c>
      <c r="HC78" s="14">
        <f t="shared" si="148"/>
        <v>73.861235951903481</v>
      </c>
      <c r="HD78" s="14">
        <f t="shared" si="149"/>
        <v>72.613442446134741</v>
      </c>
      <c r="HE78" s="14">
        <f t="shared" si="150"/>
        <v>75.109029457672221</v>
      </c>
    </row>
    <row r="79" spans="166:213" x14ac:dyDescent="0.25">
      <c r="GX79">
        <v>32.71</v>
      </c>
      <c r="GY79" s="14">
        <f t="shared" si="144"/>
        <v>1.5146805441249815</v>
      </c>
      <c r="GZ79" s="14">
        <f t="shared" si="145"/>
        <v>1.9545528318717027</v>
      </c>
      <c r="HA79" s="14">
        <f t="shared" si="146"/>
        <v>0.11237983855831719</v>
      </c>
      <c r="HB79" s="14">
        <f t="shared" si="147"/>
        <v>1.2996775843555679</v>
      </c>
      <c r="HC79" s="14">
        <f t="shared" si="148"/>
        <v>90.366741395986679</v>
      </c>
      <c r="HD79" s="14">
        <f t="shared" si="149"/>
        <v>89.067063811631115</v>
      </c>
      <c r="HE79" s="14">
        <f t="shared" si="150"/>
        <v>91.666418980342243</v>
      </c>
    </row>
    <row r="80" spans="166:213" x14ac:dyDescent="0.25">
      <c r="GX80">
        <v>32.42</v>
      </c>
      <c r="GY80" s="14">
        <f t="shared" si="144"/>
        <v>1.5108130105124962</v>
      </c>
      <c r="GZ80" s="14">
        <f t="shared" si="145"/>
        <v>1.9446596808909651</v>
      </c>
      <c r="HA80" s="14">
        <f t="shared" si="146"/>
        <v>0.10998453345818</v>
      </c>
      <c r="HB80" s="14">
        <f t="shared" si="147"/>
        <v>1.2925290821666195</v>
      </c>
      <c r="HC80" s="14">
        <f t="shared" si="148"/>
        <v>88.331472655763136</v>
      </c>
      <c r="HD80" s="14">
        <f t="shared" si="149"/>
        <v>87.038943573596512</v>
      </c>
      <c r="HE80" s="14">
        <f t="shared" si="150"/>
        <v>89.62400173792976</v>
      </c>
    </row>
    <row r="81" spans="206:213" x14ac:dyDescent="0.25">
      <c r="GX81">
        <v>32.97</v>
      </c>
      <c r="GY81" s="14">
        <f t="shared" si="144"/>
        <v>1.5181189471431531</v>
      </c>
      <c r="GZ81" s="14">
        <f t="shared" si="145"/>
        <v>1.9633482667921855</v>
      </c>
      <c r="HA81" s="14">
        <f t="shared" si="146"/>
        <v>0.11457823581167192</v>
      </c>
      <c r="HB81" s="14">
        <f t="shared" si="147"/>
        <v>1.3062732275342563</v>
      </c>
      <c r="HC81" s="14">
        <f t="shared" si="148"/>
        <v>92.215527931685145</v>
      </c>
      <c r="HD81" s="14">
        <f t="shared" si="149"/>
        <v>90.909254704150882</v>
      </c>
      <c r="HE81" s="14">
        <f t="shared" si="150"/>
        <v>93.521801159219407</v>
      </c>
    </row>
    <row r="82" spans="206:213" x14ac:dyDescent="0.25">
      <c r="GX82">
        <v>32.56</v>
      </c>
      <c r="GY82" s="14">
        <f t="shared" si="144"/>
        <v>1.5126843962171637</v>
      </c>
      <c r="GZ82" s="14">
        <f t="shared" si="145"/>
        <v>1.9494466855235046</v>
      </c>
      <c r="HA82" s="14">
        <f t="shared" si="146"/>
        <v>0.11113299627287998</v>
      </c>
      <c r="HB82" s="14">
        <f t="shared" si="147"/>
        <v>1.2959516125186026</v>
      </c>
      <c r="HC82" s="14">
        <f t="shared" si="148"/>
        <v>89.310490727026988</v>
      </c>
      <c r="HD82" s="14">
        <f t="shared" si="149"/>
        <v>88.014539114508381</v>
      </c>
      <c r="HE82" s="14">
        <f t="shared" si="150"/>
        <v>90.606442339545595</v>
      </c>
    </row>
    <row r="83" spans="206:213" x14ac:dyDescent="0.25">
      <c r="GX83">
        <v>36.090000000000003</v>
      </c>
      <c r="GY83" s="14">
        <f t="shared" si="144"/>
        <v>1.5573868820595071</v>
      </c>
      <c r="GZ83" s="14">
        <f t="shared" si="145"/>
        <v>2.063795644308219</v>
      </c>
      <c r="HA83" s="14">
        <f t="shared" si="146"/>
        <v>0.14325777081759655</v>
      </c>
      <c r="HB83" s="14">
        <f t="shared" si="147"/>
        <v>1.3954476895489263</v>
      </c>
      <c r="HC83" s="14">
        <f t="shared" si="148"/>
        <v>116.21212282643012</v>
      </c>
      <c r="HD83" s="14">
        <f t="shared" si="149"/>
        <v>114.81667513688119</v>
      </c>
      <c r="HE83" s="14">
        <f t="shared" si="150"/>
        <v>117.60757051597905</v>
      </c>
    </row>
    <row r="84" spans="206:213" x14ac:dyDescent="0.25">
      <c r="GX84">
        <v>32.42</v>
      </c>
      <c r="GY84" s="14">
        <f t="shared" si="144"/>
        <v>1.5108130105124962</v>
      </c>
      <c r="GZ84" s="14">
        <f t="shared" si="145"/>
        <v>1.9446596808909651</v>
      </c>
      <c r="HA84" s="14">
        <f t="shared" si="146"/>
        <v>0.10998453345818</v>
      </c>
      <c r="HB84" s="14">
        <f t="shared" si="147"/>
        <v>1.2925290821666195</v>
      </c>
      <c r="HC84" s="14">
        <f t="shared" si="148"/>
        <v>88.331472655763136</v>
      </c>
      <c r="HD84" s="14">
        <f t="shared" si="149"/>
        <v>87.038943573596512</v>
      </c>
      <c r="HE84" s="14">
        <f t="shared" si="150"/>
        <v>89.62400173792976</v>
      </c>
    </row>
    <row r="85" spans="206:213" x14ac:dyDescent="0.25">
      <c r="GX85">
        <v>31.89</v>
      </c>
      <c r="GY85" s="14">
        <f t="shared" si="144"/>
        <v>1.5036545192429591</v>
      </c>
      <c r="GZ85" s="14">
        <f t="shared" si="145"/>
        <v>1.9263482602234894</v>
      </c>
      <c r="HA85" s="14">
        <f t="shared" si="146"/>
        <v>0.10578557834691793</v>
      </c>
      <c r="HB85" s="14">
        <f t="shared" si="147"/>
        <v>1.2800925453993248</v>
      </c>
      <c r="HC85" s="14">
        <f t="shared" si="148"/>
        <v>84.684523920756661</v>
      </c>
      <c r="HD85" s="14">
        <f t="shared" si="149"/>
        <v>83.404431375357333</v>
      </c>
      <c r="HE85" s="14">
        <f t="shared" si="150"/>
        <v>85.964616466155988</v>
      </c>
    </row>
    <row r="86" spans="206:213" x14ac:dyDescent="0.25">
      <c r="GX86">
        <v>32.46</v>
      </c>
      <c r="GY86" s="14">
        <f t="shared" si="144"/>
        <v>1.5113485154902131</v>
      </c>
      <c r="GZ86" s="14">
        <f t="shared" si="145"/>
        <v>1.9460295026239649</v>
      </c>
      <c r="HA86" s="14">
        <f t="shared" si="146"/>
        <v>0.11031111200854139</v>
      </c>
      <c r="HB86" s="14">
        <f t="shared" si="147"/>
        <v>1.2935013971286022</v>
      </c>
      <c r="HC86" s="14">
        <f t="shared" si="148"/>
        <v>88.610521548044161</v>
      </c>
      <c r="HD86" s="14">
        <f t="shared" si="149"/>
        <v>87.317020150915553</v>
      </c>
      <c r="HE86" s="14">
        <f t="shared" si="150"/>
        <v>89.90402294517277</v>
      </c>
    </row>
    <row r="87" spans="206:213" x14ac:dyDescent="0.25">
      <c r="GX87">
        <v>31.93</v>
      </c>
      <c r="GY87" s="14">
        <f t="shared" si="144"/>
        <v>1.5041989185394449</v>
      </c>
      <c r="GZ87" s="14">
        <f t="shared" si="145"/>
        <v>1.9277408336238997</v>
      </c>
      <c r="HA87" s="14">
        <f t="shared" si="146"/>
        <v>0.10609357907573264</v>
      </c>
      <c r="HB87" s="14">
        <f t="shared" si="147"/>
        <v>1.2810007063222701</v>
      </c>
      <c r="HC87" s="14">
        <f t="shared" si="148"/>
        <v>84.95650225354828</v>
      </c>
      <c r="HD87" s="14">
        <f t="shared" si="149"/>
        <v>83.675501547226006</v>
      </c>
      <c r="HE87" s="14">
        <f t="shared" si="150"/>
        <v>86.237502959870554</v>
      </c>
    </row>
    <row r="88" spans="206:213" x14ac:dyDescent="0.25">
      <c r="GX88">
        <v>32.479999999999997</v>
      </c>
      <c r="GY88" s="14">
        <f t="shared" si="144"/>
        <v>1.5116160205691376</v>
      </c>
      <c r="GZ88" s="14">
        <f t="shared" si="145"/>
        <v>1.9467137806158537</v>
      </c>
      <c r="HA88" s="14">
        <f t="shared" si="146"/>
        <v>0.1104748723255197</v>
      </c>
      <c r="HB88" s="14">
        <f t="shared" si="147"/>
        <v>1.2939892323398425</v>
      </c>
      <c r="HC88" s="14">
        <f t="shared" si="148"/>
        <v>88.750247069019764</v>
      </c>
      <c r="HD88" s="14">
        <f t="shared" si="149"/>
        <v>87.456257836679924</v>
      </c>
      <c r="HE88" s="14">
        <f t="shared" si="150"/>
        <v>90.044236301359604</v>
      </c>
    </row>
    <row r="89" spans="206:213" x14ac:dyDescent="0.25">
      <c r="GX89">
        <v>33.9</v>
      </c>
      <c r="GY89" s="14">
        <f t="shared" si="144"/>
        <v>1.5301996982030821</v>
      </c>
      <c r="GZ89" s="14">
        <f t="shared" si="145"/>
        <v>1.9942508280034836</v>
      </c>
      <c r="HA89" s="14">
        <f t="shared" si="146"/>
        <v>0.12276344021629011</v>
      </c>
      <c r="HB89" s="14">
        <f t="shared" si="147"/>
        <v>1.3311261962946457</v>
      </c>
      <c r="HC89" s="14">
        <f t="shared" si="148"/>
        <v>99.016282757416207</v>
      </c>
      <c r="HD89" s="14">
        <f t="shared" si="149"/>
        <v>97.685156561121559</v>
      </c>
      <c r="HE89" s="14">
        <f t="shared" si="150"/>
        <v>100.34740895371085</v>
      </c>
    </row>
    <row r="90" spans="206:213" x14ac:dyDescent="0.25">
      <c r="GX90">
        <v>34.020000000000003</v>
      </c>
      <c r="GY90" s="14">
        <f t="shared" si="144"/>
        <v>1.5317343092765503</v>
      </c>
      <c r="GZ90" s="14">
        <f t="shared" si="145"/>
        <v>1.9981763631294154</v>
      </c>
      <c r="HA90" s="14">
        <f t="shared" si="146"/>
        <v>0.12384982109271954</v>
      </c>
      <c r="HB90" s="14">
        <f t="shared" si="147"/>
        <v>1.3344601559097593</v>
      </c>
      <c r="HC90" s="14">
        <f t="shared" si="148"/>
        <v>99.915336018444918</v>
      </c>
      <c r="HD90" s="14">
        <f t="shared" si="149"/>
        <v>98.580875862535166</v>
      </c>
      <c r="HE90" s="14">
        <f t="shared" si="150"/>
        <v>101.24979617435467</v>
      </c>
    </row>
    <row r="91" spans="206:213" x14ac:dyDescent="0.25">
      <c r="GX91">
        <v>31.8</v>
      </c>
      <c r="GY91" s="14">
        <f t="shared" si="144"/>
        <v>1.5024271199844328</v>
      </c>
      <c r="GZ91" s="14">
        <f t="shared" si="145"/>
        <v>1.9232085729201791</v>
      </c>
      <c r="HA91" s="14">
        <f t="shared" si="146"/>
        <v>0.10509831670305929</v>
      </c>
      <c r="HB91" s="14">
        <f t="shared" si="147"/>
        <v>1.2780684285585864</v>
      </c>
      <c r="HC91" s="14">
        <f t="shared" si="148"/>
        <v>84.074513522758764</v>
      </c>
      <c r="HD91" s="14">
        <f t="shared" si="149"/>
        <v>82.79644509420018</v>
      </c>
      <c r="HE91" s="14">
        <f t="shared" si="150"/>
        <v>85.352581951317347</v>
      </c>
    </row>
    <row r="92" spans="206:213" x14ac:dyDescent="0.25">
      <c r="GX92">
        <v>32.31</v>
      </c>
      <c r="GY92" s="14">
        <f t="shared" si="144"/>
        <v>1.5093369580176441</v>
      </c>
      <c r="GZ92" s="14">
        <f t="shared" si="145"/>
        <v>1.9408839386091334</v>
      </c>
      <c r="HA92" s="14">
        <f t="shared" si="146"/>
        <v>0.10909306619177099</v>
      </c>
      <c r="HB92" s="14">
        <f t="shared" si="147"/>
        <v>1.2898786557227622</v>
      </c>
      <c r="HC92" s="14">
        <f t="shared" si="148"/>
        <v>87.566850285871936</v>
      </c>
      <c r="HD92" s="14">
        <f t="shared" si="149"/>
        <v>86.276971630149177</v>
      </c>
      <c r="HE92" s="14">
        <f t="shared" si="150"/>
        <v>88.856728941594696</v>
      </c>
    </row>
    <row r="93" spans="206:213" x14ac:dyDescent="0.25">
      <c r="GX93">
        <v>32.93</v>
      </c>
      <c r="GY93" s="14">
        <f t="shared" si="144"/>
        <v>1.5175917307119078</v>
      </c>
      <c r="GZ93" s="14">
        <f t="shared" si="145"/>
        <v>1.9619996471610599</v>
      </c>
      <c r="HA93" s="14">
        <f t="shared" si="146"/>
        <v>0.11423710208013248</v>
      </c>
      <c r="HB93" s="14">
        <f t="shared" si="147"/>
        <v>1.3052475665774574</v>
      </c>
      <c r="HC93" s="14">
        <f t="shared" si="148"/>
        <v>91.929614151547668</v>
      </c>
      <c r="HD93" s="14">
        <f t="shared" si="149"/>
        <v>90.624366584970204</v>
      </c>
      <c r="HE93" s="14">
        <f t="shared" si="150"/>
        <v>93.234861718125131</v>
      </c>
    </row>
    <row r="94" spans="206:213" x14ac:dyDescent="0.25">
      <c r="GX94">
        <v>31.6</v>
      </c>
      <c r="GY94" s="14">
        <f t="shared" si="144"/>
        <v>1.4996870826184039</v>
      </c>
      <c r="GZ94" s="14">
        <f t="shared" si="145"/>
        <v>1.9161995573378769</v>
      </c>
      <c r="HA94" s="14">
        <f t="shared" si="146"/>
        <v>0.1036007110875527</v>
      </c>
      <c r="HB94" s="14">
        <f t="shared" si="147"/>
        <v>1.2736687731002607</v>
      </c>
      <c r="HC94" s="14">
        <f t="shared" si="148"/>
        <v>82.728537626291057</v>
      </c>
      <c r="HD94" s="14">
        <f t="shared" si="149"/>
        <v>81.454868853190803</v>
      </c>
      <c r="HE94" s="14">
        <f t="shared" si="150"/>
        <v>84.002206399391312</v>
      </c>
    </row>
    <row r="95" spans="206:213" x14ac:dyDescent="0.25">
      <c r="GX95">
        <v>32.409999999999997</v>
      </c>
      <c r="GY95" s="14">
        <f t="shared" si="144"/>
        <v>1.51067903103221</v>
      </c>
      <c r="GZ95" s="14">
        <f t="shared" si="145"/>
        <v>1.9443169613803932</v>
      </c>
      <c r="HA95" s="14">
        <f t="shared" si="146"/>
        <v>0.10990308690788897</v>
      </c>
      <c r="HB95" s="14">
        <f t="shared" si="147"/>
        <v>1.2922867070762984</v>
      </c>
      <c r="HC95" s="14">
        <f t="shared" si="148"/>
        <v>88.261794180256913</v>
      </c>
      <c r="HD95" s="14">
        <f t="shared" si="149"/>
        <v>86.969507473180613</v>
      </c>
      <c r="HE95" s="14">
        <f t="shared" si="150"/>
        <v>89.554080887333214</v>
      </c>
    </row>
    <row r="96" spans="206:213" x14ac:dyDescent="0.25">
      <c r="GX96">
        <v>30.68</v>
      </c>
      <c r="GY96" s="14">
        <f t="shared" si="144"/>
        <v>1.4868553552769432</v>
      </c>
      <c r="GZ96" s="14">
        <f t="shared" si="145"/>
        <v>1.8833759987984204</v>
      </c>
      <c r="HA96" s="14">
        <f t="shared" si="146"/>
        <v>9.7321943011349124E-2</v>
      </c>
      <c r="HB96" s="14">
        <f t="shared" si="147"/>
        <v>1.2553873066565684</v>
      </c>
      <c r="HC96" s="14">
        <f t="shared" si="148"/>
        <v>76.706433222924332</v>
      </c>
      <c r="HD96" s="14">
        <f t="shared" si="149"/>
        <v>75.451045916267759</v>
      </c>
      <c r="HE96" s="14">
        <f t="shared" si="150"/>
        <v>77.961820529580905</v>
      </c>
    </row>
    <row r="97" spans="206:213" x14ac:dyDescent="0.25">
      <c r="GX97">
        <v>33.54</v>
      </c>
      <c r="GY97" s="14">
        <f t="shared" si="144"/>
        <v>1.525563058270067</v>
      </c>
      <c r="GZ97" s="14">
        <f t="shared" si="145"/>
        <v>1.9823903030548311</v>
      </c>
      <c r="HA97" s="14">
        <f t="shared" si="146"/>
        <v>0.11954218236319951</v>
      </c>
      <c r="HB97" s="14">
        <f t="shared" si="147"/>
        <v>1.321289465728319</v>
      </c>
      <c r="HC97" s="14">
        <f t="shared" si="148"/>
        <v>96.348751900340247</v>
      </c>
      <c r="HD97" s="14">
        <f t="shared" si="149"/>
        <v>95.027462434611934</v>
      </c>
      <c r="HE97" s="14">
        <f t="shared" si="150"/>
        <v>97.67004136606856</v>
      </c>
    </row>
    <row r="98" spans="206:213" x14ac:dyDescent="0.25">
      <c r="GX98">
        <v>33.22</v>
      </c>
      <c r="GY98" s="14">
        <f t="shared" si="144"/>
        <v>1.5213996281153757</v>
      </c>
      <c r="GZ98" s="14">
        <f t="shared" si="145"/>
        <v>1.9717402487191307</v>
      </c>
      <c r="HA98" s="14">
        <f t="shared" si="146"/>
        <v>0.11673272260637939</v>
      </c>
      <c r="HB98" s="14">
        <f t="shared" si="147"/>
        <v>1.312769604831042</v>
      </c>
      <c r="HC98" s="14">
        <f t="shared" si="148"/>
        <v>94.014759378823484</v>
      </c>
      <c r="HD98" s="14">
        <f t="shared" si="149"/>
        <v>92.701989773992437</v>
      </c>
      <c r="HE98" s="14">
        <f t="shared" si="150"/>
        <v>95.327528983654531</v>
      </c>
    </row>
    <row r="99" spans="206:213" x14ac:dyDescent="0.25">
      <c r="GX99">
        <v>32.5</v>
      </c>
      <c r="GY99" s="14">
        <f t="shared" si="144"/>
        <v>1.5118833609788744</v>
      </c>
      <c r="GZ99" s="14">
        <f t="shared" si="145"/>
        <v>1.9473976373839608</v>
      </c>
      <c r="HA99" s="14">
        <f t="shared" si="146"/>
        <v>0.11063894336445926</v>
      </c>
      <c r="HB99" s="14">
        <f t="shared" si="147"/>
        <v>1.2944781776866865</v>
      </c>
      <c r="HC99" s="14">
        <f t="shared" si="148"/>
        <v>88.890106701338453</v>
      </c>
      <c r="HD99" s="14">
        <f t="shared" si="149"/>
        <v>87.595628523651769</v>
      </c>
      <c r="HE99" s="14">
        <f t="shared" si="150"/>
        <v>90.184584879025138</v>
      </c>
    </row>
    <row r="100" spans="206:213" x14ac:dyDescent="0.25">
      <c r="GX100">
        <v>32.85</v>
      </c>
      <c r="GY100" s="14">
        <f t="shared" si="144"/>
        <v>1.5165353738957996</v>
      </c>
      <c r="GZ100" s="14">
        <f t="shared" si="145"/>
        <v>1.9592974864254553</v>
      </c>
      <c r="HA100" s="14">
        <f t="shared" si="146"/>
        <v>0.11355795718202091</v>
      </c>
      <c r="HB100" s="14">
        <f t="shared" si="147"/>
        <v>1.3032080300150752</v>
      </c>
      <c r="HC100" s="14">
        <f t="shared" si="148"/>
        <v>91.359407964637541</v>
      </c>
      <c r="HD100" s="14">
        <f t="shared" si="149"/>
        <v>90.05619993462247</v>
      </c>
      <c r="HE100" s="14">
        <f t="shared" si="150"/>
        <v>92.662615994652612</v>
      </c>
    </row>
    <row r="101" spans="206:213" x14ac:dyDescent="0.25">
      <c r="GX101">
        <v>32.04</v>
      </c>
      <c r="GY101" s="14">
        <f t="shared" si="144"/>
        <v>1.5056925074122001</v>
      </c>
      <c r="GZ101" s="14">
        <f t="shared" si="145"/>
        <v>1.9315614339604075</v>
      </c>
      <c r="HA101" s="14">
        <f t="shared" si="146"/>
        <v>0.1069484372103546</v>
      </c>
      <c r="HB101" s="14">
        <f t="shared" si="147"/>
        <v>1.283524690370321</v>
      </c>
      <c r="HC101" s="14">
        <f t="shared" si="148"/>
        <v>85.707183597197499</v>
      </c>
      <c r="HD101" s="14">
        <f t="shared" si="149"/>
        <v>84.423658906827171</v>
      </c>
      <c r="HE101" s="14">
        <f t="shared" si="150"/>
        <v>86.990708287567827</v>
      </c>
    </row>
    <row r="102" spans="206:213" x14ac:dyDescent="0.25">
      <c r="GX102">
        <v>32.94</v>
      </c>
      <c r="GY102" s="14">
        <f t="shared" si="144"/>
        <v>1.5177235948337355</v>
      </c>
      <c r="GZ102" s="14">
        <f t="shared" si="145"/>
        <v>1.9623369555846955</v>
      </c>
      <c r="HA102" s="14">
        <f t="shared" si="146"/>
        <v>0.11432228914746886</v>
      </c>
      <c r="HB102" s="14">
        <f t="shared" si="147"/>
        <v>1.3055036166142358</v>
      </c>
      <c r="HC102" s="14">
        <f t="shared" si="148"/>
        <v>92.001041902898919</v>
      </c>
      <c r="HD102" s="14">
        <f t="shared" si="149"/>
        <v>90.695538286284688</v>
      </c>
      <c r="HE102" s="14">
        <f t="shared" si="150"/>
        <v>93.306545519513151</v>
      </c>
    </row>
    <row r="103" spans="206:213" x14ac:dyDescent="0.25">
      <c r="GX103">
        <v>30.93</v>
      </c>
      <c r="GY103" s="14">
        <f t="shared" si="144"/>
        <v>1.4903799200031789</v>
      </c>
      <c r="GZ103" s="14">
        <f t="shared" si="145"/>
        <v>1.8923918353681315</v>
      </c>
      <c r="HA103" s="14">
        <f t="shared" si="146"/>
        <v>9.8918613205722872E-2</v>
      </c>
      <c r="HB103" s="14">
        <f t="shared" si="147"/>
        <v>1.2600111937379399</v>
      </c>
      <c r="HC103" s="14">
        <f t="shared" si="148"/>
        <v>78.315482057519986</v>
      </c>
      <c r="HD103" s="14">
        <f t="shared" si="149"/>
        <v>77.055470863782048</v>
      </c>
      <c r="HE103" s="14">
        <f t="shared" si="150"/>
        <v>79.575493251257924</v>
      </c>
    </row>
    <row r="104" spans="206:213" x14ac:dyDescent="0.25">
      <c r="GX104">
        <v>32.520000000000003</v>
      </c>
      <c r="GY104" s="14">
        <f t="shared" si="144"/>
        <v>1.5121505369220305</v>
      </c>
      <c r="GZ104" s="14">
        <f t="shared" si="145"/>
        <v>1.9480810734465539</v>
      </c>
      <c r="HA104" s="14">
        <f t="shared" si="146"/>
        <v>0.11080332266410572</v>
      </c>
      <c r="HB104" s="14">
        <f t="shared" si="147"/>
        <v>1.2949682269494807</v>
      </c>
      <c r="HC104" s="14">
        <f t="shared" si="148"/>
        <v>89.030100491073597</v>
      </c>
      <c r="HD104" s="14">
        <f t="shared" si="149"/>
        <v>87.735132264124118</v>
      </c>
      <c r="HE104" s="14">
        <f t="shared" si="150"/>
        <v>90.325068718023076</v>
      </c>
    </row>
    <row r="105" spans="206:213" x14ac:dyDescent="0.25">
      <c r="GX105">
        <v>32.17</v>
      </c>
      <c r="GY105" s="14">
        <f t="shared" si="144"/>
        <v>1.5074510609019698</v>
      </c>
      <c r="GZ105" s="14">
        <f t="shared" si="145"/>
        <v>1.9360598137872387</v>
      </c>
      <c r="HA105" s="14">
        <f t="shared" si="146"/>
        <v>0.10797306560869245</v>
      </c>
      <c r="HB105" s="14">
        <f t="shared" si="147"/>
        <v>1.2865564776010607</v>
      </c>
      <c r="HC105" s="14">
        <f t="shared" si="148"/>
        <v>86.599543745526859</v>
      </c>
      <c r="HD105" s="14">
        <f t="shared" si="149"/>
        <v>85.312987267925791</v>
      </c>
      <c r="HE105" s="14">
        <f t="shared" si="150"/>
        <v>87.886100223127926</v>
      </c>
    </row>
    <row r="106" spans="206:213" x14ac:dyDescent="0.25">
      <c r="GX106">
        <v>33.07</v>
      </c>
      <c r="GY106" s="14">
        <f t="shared" si="144"/>
        <v>1.5194341949137029</v>
      </c>
      <c r="GZ106" s="14">
        <f t="shared" si="145"/>
        <v>1.9667126705892519</v>
      </c>
      <c r="HA106" s="14">
        <f t="shared" si="146"/>
        <v>0.11543548671232527</v>
      </c>
      <c r="HB106" s="14">
        <f t="shared" si="147"/>
        <v>1.3088542177647673</v>
      </c>
      <c r="HC106" s="14">
        <f t="shared" si="148"/>
        <v>92.932679822747801</v>
      </c>
      <c r="HD106" s="14">
        <f t="shared" si="149"/>
        <v>91.62382560498304</v>
      </c>
      <c r="HE106" s="14">
        <f t="shared" si="150"/>
        <v>94.241534040512562</v>
      </c>
    </row>
    <row r="107" spans="206:213" x14ac:dyDescent="0.25">
      <c r="GX107">
        <v>32.43</v>
      </c>
      <c r="GY107" s="14">
        <f t="shared" si="144"/>
        <v>1.5109469486729727</v>
      </c>
      <c r="GZ107" s="14">
        <f t="shared" si="145"/>
        <v>1.9450022947054642</v>
      </c>
      <c r="HA107" s="14">
        <f t="shared" si="146"/>
        <v>0.11006605955651294</v>
      </c>
      <c r="HB107" s="14">
        <f t="shared" si="147"/>
        <v>1.292771739507631</v>
      </c>
      <c r="HC107" s="14">
        <f t="shared" si="148"/>
        <v>88.40118462453097</v>
      </c>
      <c r="HD107" s="14">
        <f t="shared" si="149"/>
        <v>87.108412885023341</v>
      </c>
      <c r="HE107" s="14">
        <f t="shared" si="150"/>
        <v>89.693956364038598</v>
      </c>
    </row>
    <row r="108" spans="206:213" x14ac:dyDescent="0.25">
      <c r="GX108">
        <v>32.31</v>
      </c>
      <c r="GY108" s="14">
        <f t="shared" si="144"/>
        <v>1.5093369580176441</v>
      </c>
      <c r="GZ108" s="14">
        <f t="shared" si="145"/>
        <v>1.9408839386091334</v>
      </c>
      <c r="HA108" s="14">
        <f t="shared" si="146"/>
        <v>0.10909306619177099</v>
      </c>
      <c r="HB108" s="14">
        <f t="shared" si="147"/>
        <v>1.2898786557227622</v>
      </c>
      <c r="HC108" s="14">
        <f t="shared" si="148"/>
        <v>87.566850285871936</v>
      </c>
      <c r="HD108" s="14">
        <f t="shared" si="149"/>
        <v>86.276971630149177</v>
      </c>
      <c r="HE108" s="14">
        <f t="shared" si="150"/>
        <v>88.856728941594696</v>
      </c>
    </row>
    <row r="109" spans="206:213" x14ac:dyDescent="0.25">
      <c r="GX109">
        <v>33.159999999999997</v>
      </c>
      <c r="GY109" s="14">
        <f t="shared" si="144"/>
        <v>1.5206145218782359</v>
      </c>
      <c r="GZ109" s="14">
        <f t="shared" si="145"/>
        <v>1.9697319469645271</v>
      </c>
      <c r="HA109" s="14">
        <f t="shared" si="146"/>
        <v>0.11621223607354406</v>
      </c>
      <c r="HB109" s="14">
        <f t="shared" si="147"/>
        <v>1.3111972394217635</v>
      </c>
      <c r="HC109" s="14">
        <f t="shared" si="148"/>
        <v>93.581011932087378</v>
      </c>
      <c r="HD109" s="14">
        <f t="shared" si="149"/>
        <v>92.269814692665619</v>
      </c>
      <c r="HE109" s="14">
        <f t="shared" si="150"/>
        <v>94.892209171509137</v>
      </c>
    </row>
    <row r="110" spans="206:213" x14ac:dyDescent="0.25">
      <c r="GX110">
        <v>33.26</v>
      </c>
      <c r="GY110" s="14">
        <f t="shared" si="144"/>
        <v>1.5219222448835004</v>
      </c>
      <c r="GZ110" s="14">
        <f t="shared" si="145"/>
        <v>1.9730771024119935</v>
      </c>
      <c r="HA110" s="14">
        <f t="shared" si="146"/>
        <v>0.11708086145388291</v>
      </c>
      <c r="HB110" s="14">
        <f t="shared" si="147"/>
        <v>1.3138223682110681</v>
      </c>
      <c r="HC110" s="14">
        <f t="shared" si="148"/>
        <v>94.304603306322974</v>
      </c>
      <c r="HD110" s="14">
        <f t="shared" si="149"/>
        <v>92.990780938111911</v>
      </c>
      <c r="HE110" s="14">
        <f t="shared" si="150"/>
        <v>95.618425674534038</v>
      </c>
    </row>
    <row r="111" spans="206:213" x14ac:dyDescent="0.25">
      <c r="GX111">
        <v>33.799999999999997</v>
      </c>
      <c r="GY111" s="14">
        <f t="shared" si="144"/>
        <v>1.5289167002776547</v>
      </c>
      <c r="GZ111" s="14">
        <f t="shared" si="145"/>
        <v>1.9909689193102404</v>
      </c>
      <c r="HA111" s="14">
        <f t="shared" si="146"/>
        <v>0.12186275279648728</v>
      </c>
      <c r="HB111" s="14">
        <f t="shared" si="147"/>
        <v>1.3283684218042857</v>
      </c>
      <c r="HC111" s="14">
        <f t="shared" si="148"/>
        <v>98.270849302112893</v>
      </c>
      <c r="HD111" s="14">
        <f t="shared" si="149"/>
        <v>96.942480880308608</v>
      </c>
      <c r="HE111" s="14">
        <f t="shared" si="150"/>
        <v>99.599217723917178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19"/>
  <sheetViews>
    <sheetView zoomScale="80" zoomScaleNormal="80" workbookViewId="0">
      <selection activeCell="D11" sqref="D11"/>
    </sheetView>
  </sheetViews>
  <sheetFormatPr defaultRowHeight="15" x14ac:dyDescent="0.25"/>
  <cols>
    <col min="1" max="1" width="15.28515625" style="1" customWidth="1"/>
    <col min="4" max="4" width="29.140625" customWidth="1"/>
    <col min="5" max="5" width="12.5703125" customWidth="1"/>
    <col min="15" max="15" width="29.28515625" customWidth="1"/>
    <col min="16" max="24" width="10" customWidth="1"/>
    <col min="25" max="25" width="15.7109375" customWidth="1"/>
    <col min="32" max="32" width="10.5703125" customWidth="1"/>
    <col min="33" max="33" width="11.85546875" customWidth="1"/>
    <col min="45" max="45" width="15.42578125" customWidth="1"/>
    <col min="49" max="49" width="9.140625" style="14"/>
    <col min="50" max="50" width="9.85546875" customWidth="1"/>
    <col min="51" max="51" width="10.5703125" customWidth="1"/>
    <col min="55" max="55" width="11.5703125" customWidth="1"/>
    <col min="95" max="95" width="11.28515625" customWidth="1"/>
  </cols>
  <sheetData>
    <row r="1" spans="1:124" s="23" customFormat="1" ht="46.5" customHeight="1" x14ac:dyDescent="0.25">
      <c r="A1" s="22" t="s">
        <v>12</v>
      </c>
      <c r="E1" s="24" t="s">
        <v>39</v>
      </c>
      <c r="F1" s="24" t="s">
        <v>7</v>
      </c>
      <c r="G1" s="24" t="s">
        <v>9</v>
      </c>
      <c r="H1" s="24" t="s">
        <v>10</v>
      </c>
      <c r="I1" s="24" t="s">
        <v>15</v>
      </c>
      <c r="J1" s="24" t="s">
        <v>16</v>
      </c>
      <c r="K1" s="24" t="s">
        <v>8</v>
      </c>
      <c r="L1" s="24" t="s">
        <v>51</v>
      </c>
      <c r="M1" s="24" t="s">
        <v>52</v>
      </c>
      <c r="O1" s="20" t="s">
        <v>54</v>
      </c>
      <c r="P1" s="24" t="s">
        <v>7</v>
      </c>
      <c r="Q1" s="24" t="s">
        <v>9</v>
      </c>
      <c r="R1" s="24" t="s">
        <v>10</v>
      </c>
      <c r="S1" s="24" t="s">
        <v>15</v>
      </c>
      <c r="T1" s="24" t="s">
        <v>16</v>
      </c>
      <c r="U1" s="24" t="s">
        <v>8</v>
      </c>
      <c r="V1" s="24" t="s">
        <v>51</v>
      </c>
      <c r="W1" s="24" t="s">
        <v>52</v>
      </c>
      <c r="X1" s="25"/>
      <c r="Y1" s="20" t="s">
        <v>55</v>
      </c>
      <c r="Z1" s="24" t="s">
        <v>7</v>
      </c>
      <c r="AA1" s="24" t="s">
        <v>9</v>
      </c>
      <c r="AB1" s="24" t="s">
        <v>10</v>
      </c>
      <c r="AC1" s="24" t="s">
        <v>15</v>
      </c>
      <c r="AD1" s="24" t="s">
        <v>16</v>
      </c>
      <c r="AE1" s="24" t="s">
        <v>8</v>
      </c>
      <c r="AF1" s="24" t="s">
        <v>51</v>
      </c>
      <c r="AG1" s="24" t="s">
        <v>52</v>
      </c>
      <c r="AI1" s="24" t="s">
        <v>62</v>
      </c>
      <c r="AJ1" s="24" t="s">
        <v>7</v>
      </c>
      <c r="AK1" s="24" t="s">
        <v>9</v>
      </c>
      <c r="AL1" s="24" t="s">
        <v>10</v>
      </c>
      <c r="AM1" s="24" t="s">
        <v>15</v>
      </c>
      <c r="AN1" s="24" t="s">
        <v>16</v>
      </c>
      <c r="AO1" s="24" t="s">
        <v>8</v>
      </c>
      <c r="AP1" s="24" t="s">
        <v>51</v>
      </c>
      <c r="AQ1" s="24" t="s">
        <v>52</v>
      </c>
      <c r="AS1" s="24" t="s">
        <v>63</v>
      </c>
      <c r="AT1" s="24" t="s">
        <v>7</v>
      </c>
      <c r="AU1" s="24" t="s">
        <v>9</v>
      </c>
      <c r="AV1" s="24" t="s">
        <v>10</v>
      </c>
      <c r="AW1" s="24" t="s">
        <v>15</v>
      </c>
      <c r="AX1" s="24" t="s">
        <v>16</v>
      </c>
      <c r="AY1" s="24" t="s">
        <v>8</v>
      </c>
      <c r="AZ1" s="24" t="s">
        <v>51</v>
      </c>
      <c r="BA1" s="24" t="s">
        <v>52</v>
      </c>
      <c r="BC1" s="24" t="s">
        <v>34</v>
      </c>
      <c r="BD1" s="24" t="s">
        <v>7</v>
      </c>
      <c r="BE1" s="24" t="s">
        <v>9</v>
      </c>
      <c r="BF1" s="24" t="s">
        <v>10</v>
      </c>
      <c r="BG1" s="24" t="s">
        <v>15</v>
      </c>
      <c r="BH1" s="24" t="s">
        <v>16</v>
      </c>
      <c r="BI1" s="24" t="s">
        <v>8</v>
      </c>
      <c r="BJ1" s="24" t="s">
        <v>51</v>
      </c>
      <c r="BK1" s="24" t="s">
        <v>52</v>
      </c>
      <c r="BM1" s="24" t="s">
        <v>35</v>
      </c>
      <c r="BN1" s="24" t="s">
        <v>7</v>
      </c>
      <c r="BO1" s="24" t="s">
        <v>9</v>
      </c>
      <c r="BP1" s="24" t="s">
        <v>10</v>
      </c>
      <c r="BQ1" s="24" t="s">
        <v>15</v>
      </c>
      <c r="BR1" s="24" t="s">
        <v>16</v>
      </c>
      <c r="BS1" s="24" t="s">
        <v>8</v>
      </c>
      <c r="BT1" s="24" t="s">
        <v>51</v>
      </c>
      <c r="BU1" s="24" t="s">
        <v>52</v>
      </c>
      <c r="BW1" s="24" t="s">
        <v>56</v>
      </c>
      <c r="BX1" s="24" t="s">
        <v>7</v>
      </c>
      <c r="BY1" s="24" t="s">
        <v>9</v>
      </c>
      <c r="BZ1" s="24" t="s">
        <v>10</v>
      </c>
      <c r="CA1" s="24" t="s">
        <v>15</v>
      </c>
      <c r="CB1" s="24" t="s">
        <v>16</v>
      </c>
      <c r="CC1" s="24" t="s">
        <v>8</v>
      </c>
      <c r="CD1" s="24" t="s">
        <v>51</v>
      </c>
      <c r="CE1" s="24" t="s">
        <v>52</v>
      </c>
      <c r="CG1" s="24" t="s">
        <v>36</v>
      </c>
      <c r="CH1" s="24" t="s">
        <v>7</v>
      </c>
      <c r="CI1" s="24" t="s">
        <v>9</v>
      </c>
      <c r="CJ1" s="24" t="s">
        <v>10</v>
      </c>
      <c r="CK1" s="24" t="s">
        <v>15</v>
      </c>
      <c r="CL1" s="24" t="s">
        <v>16</v>
      </c>
      <c r="CM1" s="24" t="s">
        <v>8</v>
      </c>
      <c r="CN1" s="24" t="s">
        <v>51</v>
      </c>
      <c r="CO1" s="24" t="s">
        <v>52</v>
      </c>
      <c r="CQ1" s="24" t="s">
        <v>49</v>
      </c>
      <c r="CR1" s="24" t="s">
        <v>7</v>
      </c>
      <c r="CS1" s="24" t="s">
        <v>9</v>
      </c>
      <c r="CT1" s="24" t="s">
        <v>10</v>
      </c>
      <c r="CU1" s="24" t="s">
        <v>15</v>
      </c>
      <c r="CV1" s="24" t="s">
        <v>16</v>
      </c>
      <c r="CW1" s="24" t="s">
        <v>8</v>
      </c>
      <c r="CX1" s="24" t="s">
        <v>51</v>
      </c>
      <c r="CY1" s="24" t="s">
        <v>52</v>
      </c>
      <c r="DA1" s="24" t="s">
        <v>37</v>
      </c>
      <c r="DB1" s="24" t="s">
        <v>7</v>
      </c>
      <c r="DC1" s="24" t="s">
        <v>9</v>
      </c>
      <c r="DD1" s="24" t="s">
        <v>10</v>
      </c>
      <c r="DE1" s="24" t="s">
        <v>15</v>
      </c>
      <c r="DF1" s="24" t="s">
        <v>16</v>
      </c>
      <c r="DG1" s="24" t="s">
        <v>8</v>
      </c>
      <c r="DH1" s="24" t="s">
        <v>51</v>
      </c>
      <c r="DI1" s="24" t="s">
        <v>52</v>
      </c>
      <c r="DK1" s="24" t="s">
        <v>38</v>
      </c>
      <c r="DL1" s="24" t="s">
        <v>7</v>
      </c>
      <c r="DM1" s="24" t="s">
        <v>9</v>
      </c>
      <c r="DN1" s="24" t="s">
        <v>10</v>
      </c>
      <c r="DO1" s="24" t="s">
        <v>15</v>
      </c>
      <c r="DP1" s="24" t="s">
        <v>16</v>
      </c>
      <c r="DQ1" s="24" t="s">
        <v>8</v>
      </c>
      <c r="DR1" s="24" t="s">
        <v>51</v>
      </c>
      <c r="DS1" s="24" t="s">
        <v>52</v>
      </c>
      <c r="DT1" s="25"/>
    </row>
    <row r="2" spans="1:124" x14ac:dyDescent="0.25">
      <c r="A2" s="1" t="s">
        <v>48</v>
      </c>
      <c r="B2" s="6" t="s">
        <v>32</v>
      </c>
      <c r="E2" s="9" t="s">
        <v>18</v>
      </c>
      <c r="F2" s="13">
        <v>32.986595744680855</v>
      </c>
      <c r="G2" s="13">
        <f>LOG10(F2)</f>
        <v>1.5183374981586715</v>
      </c>
      <c r="H2" s="10">
        <f>$B$3+($B$4*G2)</f>
        <v>1.9639073202898816</v>
      </c>
      <c r="I2" s="10">
        <f>$B$6*$B$7*(SQRT(1+(1/$B$5)+(((G2-$B$8)^2)/$B$9)))</f>
        <v>0.11472006977542376</v>
      </c>
      <c r="J2" s="10">
        <f>(10^I2)*$B$10</f>
        <v>1.3066999061462072</v>
      </c>
      <c r="K2" s="10">
        <f>(10^H2)*$B$10</f>
        <v>92.334310489051731</v>
      </c>
      <c r="L2" s="10">
        <f>K2-J2</f>
        <v>91.027610582905524</v>
      </c>
      <c r="M2" s="10">
        <f>K2+J2</f>
        <v>93.641010395197938</v>
      </c>
      <c r="O2" s="9" t="s">
        <v>18</v>
      </c>
      <c r="P2" s="13">
        <v>32.258749999999999</v>
      </c>
      <c r="Q2" s="13">
        <f>LOG10(P2)</f>
        <v>1.5086475348254136</v>
      </c>
      <c r="R2" s="10">
        <f>$B$3+($B$4*Q2)</f>
        <v>1.9391203940834076</v>
      </c>
      <c r="S2" s="10">
        <f>$B$6*$B$7*(SQRT(1+(1/$B$5)+(((Q2-$B$8)^2)/$B$9)))</f>
        <v>0.10868112953215833</v>
      </c>
      <c r="T2" s="10">
        <f>(10^S2)*$B$10</f>
        <v>1.2886557610982787</v>
      </c>
      <c r="U2" s="10">
        <f>(10^R2)*$B$10</f>
        <v>87.211987569428189</v>
      </c>
      <c r="V2" s="10">
        <f>U2-T2</f>
        <v>85.923331808329905</v>
      </c>
      <c r="W2" s="10">
        <f>U2+T2</f>
        <v>88.500643330526472</v>
      </c>
      <c r="X2" s="14"/>
      <c r="Y2" s="9" t="s">
        <v>18</v>
      </c>
      <c r="Z2" s="13"/>
      <c r="AA2" s="13" t="e">
        <f>LOG10(Z2)</f>
        <v>#NUM!</v>
      </c>
      <c r="AB2" s="10" t="e">
        <f>$B$3+($B$4*AA2)</f>
        <v>#NUM!</v>
      </c>
      <c r="AC2" s="10" t="e">
        <f>$B$6*$B$7*(SQRT(1+(1/$B$5)+(((AA2-$B$8)^2)/$B$9)))</f>
        <v>#NUM!</v>
      </c>
      <c r="AD2" s="10" t="e">
        <f>(10^AC2)*$B$10</f>
        <v>#NUM!</v>
      </c>
      <c r="AE2" s="10" t="e">
        <f>(10^AB2)*$B$10</f>
        <v>#NUM!</v>
      </c>
      <c r="AF2" s="10" t="e">
        <f>AE2-AD2</f>
        <v>#NUM!</v>
      </c>
      <c r="AG2" s="10" t="e">
        <f>AE2+AD2</f>
        <v>#NUM!</v>
      </c>
      <c r="AI2" s="9" t="s">
        <v>18</v>
      </c>
      <c r="AJ2" s="13">
        <v>31.934444444444448</v>
      </c>
      <c r="AK2" s="13">
        <f>LOG10(AJ2)</f>
        <v>1.5042593652470693</v>
      </c>
      <c r="AL2" s="10">
        <f>$B$3+($B$4*AK2)</f>
        <v>1.9278954563020032</v>
      </c>
      <c r="AM2" s="10">
        <f>$B$6*$B$7*(SQRT(1+(1/$B$5)+(((AK2-$B$8)^2)/$B$9)))</f>
        <v>0.10612789667487725</v>
      </c>
      <c r="AN2" s="10">
        <f>(10^AM2)*$B$10</f>
        <v>1.2811019339627245</v>
      </c>
      <c r="AO2" s="10">
        <f>(10^AL2)*$B$10</f>
        <v>84.986754861350335</v>
      </c>
      <c r="AP2" s="10">
        <f>AO2-AN2</f>
        <v>83.705652927387604</v>
      </c>
      <c r="AQ2" s="10">
        <f>AO2+AN2</f>
        <v>86.267856795313065</v>
      </c>
      <c r="AS2" s="9" t="s">
        <v>18</v>
      </c>
      <c r="AT2" s="10">
        <v>32.29</v>
      </c>
      <c r="AU2" s="13">
        <f>LOG10(AT2)</f>
        <v>1.5090680450171616</v>
      </c>
      <c r="AV2" s="10">
        <f>$B$3+($B$4*AU2)</f>
        <v>1.9401960591538994</v>
      </c>
      <c r="AW2" s="10">
        <f>$B$6*$B$7*(SQRT(1+(1/$B$5)+(((AU2-$B$8)^2)/$B$9)))</f>
        <v>0.10893204844957437</v>
      </c>
      <c r="AX2" s="10">
        <f>(10^AW2)*$B$10</f>
        <v>1.289400512756697</v>
      </c>
      <c r="AY2" s="10">
        <f>(10^AV2)*$B$10</f>
        <v>87.428262849302882</v>
      </c>
      <c r="AZ2" s="10">
        <f>AY2-AX2</f>
        <v>86.138862336546183</v>
      </c>
      <c r="BA2" s="10">
        <f>AY2+AX2</f>
        <v>88.717663362059582</v>
      </c>
      <c r="BC2" s="9" t="s">
        <v>18</v>
      </c>
      <c r="BD2" s="13">
        <v>30.675000000000001</v>
      </c>
      <c r="BE2" s="13">
        <f>LOG10(BD2)</f>
        <v>1.486784571399042</v>
      </c>
      <c r="BF2" s="10">
        <f>$B$3+($B$4*BE2)</f>
        <v>1.883194933638749</v>
      </c>
      <c r="BG2" s="10">
        <f>$B$6*$B$7*(SQRT(1+(1/$B$5)+(((BE2-$B$8)^2)/$B$9)))</f>
        <v>9.7290931756928642E-2</v>
      </c>
      <c r="BH2" s="10">
        <f>(10^BG2)*$B$10</f>
        <v>1.2552976676055123</v>
      </c>
      <c r="BI2" s="10">
        <f>(10^BF2)*$B$10</f>
        <v>76.674459600641967</v>
      </c>
      <c r="BJ2" s="10">
        <f>BI2-BH2</f>
        <v>75.419161933036449</v>
      </c>
      <c r="BK2" s="10">
        <f>BI2+BH2</f>
        <v>77.929757268247485</v>
      </c>
      <c r="BM2" s="9" t="s">
        <v>18</v>
      </c>
      <c r="BN2" s="13">
        <v>30.973333333333329</v>
      </c>
      <c r="BO2" s="13">
        <f>LOG10(BN2)</f>
        <v>1.4909879464085354</v>
      </c>
      <c r="BP2" s="10">
        <f>$B$3+($B$4*BO2)</f>
        <v>1.8939471669130334</v>
      </c>
      <c r="BQ2" s="10">
        <f>$B$6*$B$7*(SQRT(1+(1/$B$5)+(((BO2-$B$8)^2)/$B$9)))</f>
        <v>9.9204269579735715E-2</v>
      </c>
      <c r="BR2" s="10">
        <f>(10^BQ2)*$B$10</f>
        <v>1.2608402363380478</v>
      </c>
      <c r="BS2" s="10">
        <f>(10^BP2)*$B$10</f>
        <v>78.596454801242615</v>
      </c>
      <c r="BT2" s="10">
        <f>BS2-BR2</f>
        <v>77.335614564904574</v>
      </c>
      <c r="BU2" s="10">
        <f>BS2+BR2</f>
        <v>79.857295037580656</v>
      </c>
      <c r="BW2" s="9" t="s">
        <v>18</v>
      </c>
      <c r="BX2" s="13">
        <v>33.380000000000003</v>
      </c>
      <c r="BY2" s="13">
        <f>LOG10(BX2)</f>
        <v>1.5234863323432279</v>
      </c>
      <c r="BZ2" s="10">
        <f>$B$3+($B$4*BY2)</f>
        <v>1.977078038133977</v>
      </c>
      <c r="CA2" s="10">
        <f>$B$6*$B$7*(SQRT(1+(1/$B$5)+(((BY2-$B$8)^2)/$B$9)))</f>
        <v>0.11813061639871832</v>
      </c>
      <c r="CB2" s="10">
        <f>(10^CA2)*$B$10</f>
        <v>1.3170019152361654</v>
      </c>
      <c r="CC2" s="10">
        <f>(10^BZ2)*$B$10</f>
        <v>95.177398124272301</v>
      </c>
      <c r="CD2" s="10">
        <f>CC2-CB2</f>
        <v>93.860396209036139</v>
      </c>
      <c r="CE2" s="10">
        <f>CC2+CB2</f>
        <v>96.494400039508463</v>
      </c>
      <c r="CG2" s="9" t="s">
        <v>18</v>
      </c>
      <c r="CH2" s="13">
        <v>31.454285714285714</v>
      </c>
      <c r="CI2" s="13">
        <f>LOG10(CH2)</f>
        <v>1.4976798273729905</v>
      </c>
      <c r="CJ2" s="10">
        <f>$B$3+($B$4*CI2)</f>
        <v>1.9110649984201098</v>
      </c>
      <c r="CK2" s="10">
        <f>$B$6*$B$7*(SQRT(1+(1/$B$5)+(((CI2-$B$8)^2)/$B$9)))</f>
        <v>0.10253674846267689</v>
      </c>
      <c r="CL2" s="10">
        <f>(10^CK2)*$B$10</f>
        <v>1.2705522762705077</v>
      </c>
      <c r="CM2" s="10">
        <f>(10^CJ2)*$B$10</f>
        <v>81.756217159029291</v>
      </c>
      <c r="CN2" s="10">
        <f>CM2-CL2</f>
        <v>80.485664882758783</v>
      </c>
      <c r="CO2" s="10">
        <f>CM2+CL2</f>
        <v>83.026769435299798</v>
      </c>
      <c r="CQ2" s="9" t="s">
        <v>18</v>
      </c>
      <c r="CR2" s="13">
        <v>32.01</v>
      </c>
      <c r="CS2" s="13">
        <f>LOG10(CR2)</f>
        <v>1.5052856741441323</v>
      </c>
      <c r="CT2" s="10">
        <f>$B$3+($B$4*CS2)</f>
        <v>1.9305207544606904</v>
      </c>
      <c r="CU2" s="10">
        <f>$B$6*$B$7*(SQRT(1+(1/$B$5)+(((CS2-$B$8)^2)/$B$9)))</f>
        <v>0.10671416849268804</v>
      </c>
      <c r="CV2" s="10">
        <f>(10^CU2)*$B$10</f>
        <v>1.2828325134929979</v>
      </c>
      <c r="CW2" s="10">
        <f>(10^CT2)*$B$10</f>
        <v>85.50205336272046</v>
      </c>
      <c r="CX2" s="10">
        <f>CW2-CV2</f>
        <v>84.219220849227469</v>
      </c>
      <c r="CY2" s="10">
        <f>CW2+CV2</f>
        <v>86.784885876213451</v>
      </c>
      <c r="DA2" s="9" t="s">
        <v>18</v>
      </c>
      <c r="DB2" s="13">
        <v>32</v>
      </c>
      <c r="DC2" s="13">
        <f>LOG10(DB2)</f>
        <v>1.505149978319906</v>
      </c>
      <c r="DD2" s="10">
        <f>$B$3+($B$4*DC2)</f>
        <v>1.9301736445423194</v>
      </c>
      <c r="DE2" s="10">
        <f>$B$6*$B$7*(SQRT(1+(1/$B$5)+(((DC2-$B$8)^2)/$B$9)))</f>
        <v>0.10663626486638092</v>
      </c>
      <c r="DF2" s="10">
        <f>(10^DE2)*$B$10</f>
        <v>1.2826024199825288</v>
      </c>
      <c r="DG2" s="10">
        <f>(10^DD2)*$B$10</f>
        <v>85.433743138110316</v>
      </c>
      <c r="DH2" s="10">
        <f>DG2-DF2</f>
        <v>84.151140718127792</v>
      </c>
      <c r="DI2" s="10">
        <f>DG2+DF2</f>
        <v>86.71634555809284</v>
      </c>
      <c r="DK2" s="9" t="s">
        <v>18</v>
      </c>
      <c r="DL2" s="13">
        <v>32.344999999999999</v>
      </c>
      <c r="DM2" s="13">
        <f>LOG10(DL2)</f>
        <v>1.5098071554765071</v>
      </c>
      <c r="DN2" s="10">
        <f>$B$3+($B$4*DM2)</f>
        <v>1.9420867037089051</v>
      </c>
      <c r="DO2" s="10">
        <f>$B$6*$B$7*(SQRT(1+(1/$B$5)+(((DM2-$B$8)^2)/$B$9)))</f>
        <v>0.10937564512167192</v>
      </c>
      <c r="DP2" s="10">
        <f>(10^DO2)*$B$10</f>
        <v>1.2907182038908307</v>
      </c>
      <c r="DQ2" s="10">
        <f>(10^DN2)*$B$10</f>
        <v>87.809700089491926</v>
      </c>
      <c r="DR2" s="10">
        <f>DQ2-DP2</f>
        <v>86.518981885601093</v>
      </c>
      <c r="DS2" s="10">
        <f>DQ2+DP2</f>
        <v>89.100418293382759</v>
      </c>
      <c r="DT2" s="14"/>
    </row>
    <row r="3" spans="1:124" x14ac:dyDescent="0.25">
      <c r="A3" s="1" t="s">
        <v>17</v>
      </c>
      <c r="B3">
        <v>-1.92</v>
      </c>
      <c r="E3" s="1" t="s">
        <v>19</v>
      </c>
      <c r="F3">
        <v>33</v>
      </c>
      <c r="G3" s="14">
        <f>LOG10(F3)</f>
        <v>1.5185139398778875</v>
      </c>
      <c r="H3" s="14">
        <f>$B$3+($B$4*G3)</f>
        <v>1.9643586582076362</v>
      </c>
      <c r="I3" s="14">
        <f>$B$6*$B$7*(SQRT(1+(1/$B$5)+(((G3-$B$8)^2)/$B$9)))</f>
        <v>0.1148347550666398</v>
      </c>
      <c r="J3" s="14">
        <f>(10^I3)*$B$10</f>
        <v>1.3070450154075974</v>
      </c>
      <c r="K3" s="14">
        <f>(10^H3)*$B$10</f>
        <v>92.43031824274874</v>
      </c>
      <c r="L3" s="14">
        <f>K3-J3</f>
        <v>91.123273227341144</v>
      </c>
      <c r="M3" s="14">
        <f>K3+J3</f>
        <v>93.737363258156336</v>
      </c>
      <c r="O3" s="1" t="s">
        <v>19</v>
      </c>
      <c r="P3">
        <v>31.73</v>
      </c>
      <c r="Q3" s="14">
        <f>LOG10(P3)</f>
        <v>1.5014700721004122</v>
      </c>
      <c r="R3" s="14">
        <f>$B$3+($B$4*Q3)</f>
        <v>1.9207604444328541</v>
      </c>
      <c r="S3" s="14">
        <f>$B$6*$B$7*(SQRT(1+(1/$B$5)+(((Q3-$B$8)^2)/$B$9)))</f>
        <v>0.10456941240261511</v>
      </c>
      <c r="T3" s="14">
        <f>(10^S3)*$B$10</f>
        <v>1.2765128839554087</v>
      </c>
      <c r="U3" s="14">
        <f>(10^R3)*$B$10</f>
        <v>83.601916729943142</v>
      </c>
      <c r="V3" s="14">
        <f>U3-T3</f>
        <v>82.325403845987736</v>
      </c>
      <c r="W3" s="14">
        <f>U3+T3</f>
        <v>84.878429613898547</v>
      </c>
      <c r="Y3" s="1" t="s">
        <v>19</v>
      </c>
      <c r="Z3">
        <v>31.65</v>
      </c>
      <c r="AA3" s="14">
        <f>LOG10(Z3)</f>
        <v>1.500373714353374</v>
      </c>
      <c r="AB3" s="14">
        <f>$B$3+($B$4*AA3)</f>
        <v>1.9179559613159305</v>
      </c>
      <c r="AC3" s="14">
        <f>$B$6*$B$7*(SQRT(1+(1/$B$5)+(((AA3-$B$8)^2)/$B$9)))</f>
        <v>0.10397116567328674</v>
      </c>
      <c r="AD3" s="14">
        <f>(10^AC3)*$B$10</f>
        <v>1.2747556801497382</v>
      </c>
      <c r="AE3" s="14">
        <f>(10^AB3)*$B$10</f>
        <v>83.063791609278013</v>
      </c>
      <c r="AF3" s="14">
        <f>AE3-AD3</f>
        <v>81.789035929128275</v>
      </c>
      <c r="AG3" s="14">
        <f>AE3+AD3</f>
        <v>84.338547289427751</v>
      </c>
      <c r="AI3" s="1" t="s">
        <v>19</v>
      </c>
      <c r="AJ3" s="12">
        <v>32.03</v>
      </c>
      <c r="AK3" s="14">
        <f>LOG10(AJ3)</f>
        <v>1.5055569386638217</v>
      </c>
      <c r="AL3" s="14">
        <f>$B$3+($B$4*AK3)</f>
        <v>1.9312146491020559</v>
      </c>
      <c r="AM3" s="14">
        <f>$B$6*$B$7*(SQRT(1+(1/$B$5)+(((AK3-$B$8)^2)/$B$9)))</f>
        <v>0.1068702550162958</v>
      </c>
      <c r="AN3" s="14">
        <f>(10^AM3)*$B$10</f>
        <v>1.283293649570372</v>
      </c>
      <c r="AO3" s="14">
        <f>(10^AL3)*$B$10</f>
        <v>85.638773586467664</v>
      </c>
      <c r="AP3" s="14">
        <f>AO3-AN3</f>
        <v>84.355479936897297</v>
      </c>
      <c r="AQ3" s="14">
        <f>AO3+AN3</f>
        <v>86.922067236038032</v>
      </c>
      <c r="AS3" s="1" t="s">
        <v>19</v>
      </c>
      <c r="AT3" s="19">
        <v>32.29</v>
      </c>
      <c r="AU3" s="14">
        <f>LOG10(AT3)</f>
        <v>1.5090680450171616</v>
      </c>
      <c r="AV3" s="14">
        <f>$B$3+($B$4*AU3)</f>
        <v>1.9401960591538994</v>
      </c>
      <c r="AW3" s="14">
        <f>$B$6*$B$7*(SQRT(1+(1/$B$5)+(((AU3-$B$8)^2)/$B$9)))</f>
        <v>0.10893204844957437</v>
      </c>
      <c r="AX3" s="14">
        <f>(10^AW3)*$B$10</f>
        <v>1.289400512756697</v>
      </c>
      <c r="AY3" s="14">
        <f>(10^AV3)*$B$10</f>
        <v>87.428262849302882</v>
      </c>
      <c r="AZ3" s="14">
        <f>AY3-AX3</f>
        <v>86.138862336546183</v>
      </c>
      <c r="BA3" s="14">
        <f>AY3+AX3</f>
        <v>88.717663362059582</v>
      </c>
      <c r="BC3" s="1" t="s">
        <v>19</v>
      </c>
      <c r="BD3">
        <v>31.96</v>
      </c>
      <c r="BE3" s="14">
        <f>LOG10(BD3)</f>
        <v>1.5046067706419537</v>
      </c>
      <c r="BF3" s="14">
        <f>$B$3+($B$4*BE3)</f>
        <v>1.9287841193021174</v>
      </c>
      <c r="BG3" s="14">
        <f>$B$6*$B$7*(SQRT(1+(1/$B$5)+(((BE3-$B$8)^2)/$B$9)))</f>
        <v>0.10632558951371139</v>
      </c>
      <c r="BH3" s="14">
        <f>(10^BG3)*$B$10</f>
        <v>1.2816852301847248</v>
      </c>
      <c r="BI3" s="14">
        <f>(10^BF3)*$B$10</f>
        <v>85.160834686137591</v>
      </c>
      <c r="BJ3" s="14">
        <f>BI3-BH3</f>
        <v>83.87914945595287</v>
      </c>
      <c r="BK3" s="14">
        <f>BI3+BH3</f>
        <v>86.442519916322311</v>
      </c>
      <c r="BM3" s="1" t="s">
        <v>19</v>
      </c>
      <c r="BN3">
        <v>29.98</v>
      </c>
      <c r="BO3" s="14">
        <f>LOG10(BN3)</f>
        <v>1.4768316285122607</v>
      </c>
      <c r="BP3" s="14">
        <f>$B$3+($B$4*BO3)</f>
        <v>1.8577353057343626</v>
      </c>
      <c r="BQ3" s="14">
        <f>$B$6*$B$7*(SQRT(1+(1/$B$5)+(((BO3-$B$8)^2)/$B$9)))</f>
        <v>9.3369376481227603E-2</v>
      </c>
      <c r="BR3" s="14">
        <f>(10^BQ3)*$B$10</f>
        <v>1.244013709909221</v>
      </c>
      <c r="BS3" s="14">
        <f>(10^BP3)*$B$10</f>
        <v>72.308790276950958</v>
      </c>
      <c r="BT3" s="14">
        <f>BS3-BR3</f>
        <v>71.064776567041733</v>
      </c>
      <c r="BU3" s="14">
        <f>BS3+BR3</f>
        <v>73.552803986860184</v>
      </c>
      <c r="BW3" s="1" t="s">
        <v>19</v>
      </c>
      <c r="BX3" s="4">
        <v>33.380000000000003</v>
      </c>
      <c r="BY3" s="14">
        <f>LOG10(BX3)</f>
        <v>1.5234863323432279</v>
      </c>
      <c r="BZ3" s="14">
        <f>$B$3+($B$4*BY3)</f>
        <v>1.977078038133977</v>
      </c>
      <c r="CA3" s="14">
        <f>$B$6*$B$7*(SQRT(1+(1/$B$5)+(((BY3-$B$8)^2)/$B$9)))</f>
        <v>0.11813061639871832</v>
      </c>
      <c r="CB3" s="14">
        <f>(10^CA3)*$B$10</f>
        <v>1.3170019152361654</v>
      </c>
      <c r="CC3" s="14">
        <f>(10^BZ3)*$B$10</f>
        <v>95.177398124272301</v>
      </c>
      <c r="CD3" s="14">
        <f>CC3-CB3</f>
        <v>93.860396209036139</v>
      </c>
      <c r="CE3" s="14">
        <f>CC3+CB3</f>
        <v>96.494400039508463</v>
      </c>
      <c r="CG3" s="1" t="s">
        <v>19</v>
      </c>
      <c r="CH3">
        <v>31.13</v>
      </c>
      <c r="CI3" s="14">
        <f>LOG10(CH3)</f>
        <v>1.4931791206825153</v>
      </c>
      <c r="CJ3" s="14">
        <f>$B$3+($B$4*CI3)</f>
        <v>1.8995521907058741</v>
      </c>
      <c r="CK3" s="14">
        <f>$B$6*$B$7*(SQRT(1+(1/$B$5)+(((CI3-$B$8)^2)/$B$9)))</f>
        <v>0.10025789891298227</v>
      </c>
      <c r="CL3" s="14">
        <f>(10^CK3)*$B$10</f>
        <v>1.2639028380612845</v>
      </c>
      <c r="CM3" s="14">
        <f>(10^CJ3)*$B$10</f>
        <v>79.617398121993659</v>
      </c>
      <c r="CN3" s="14">
        <f>CM3-CL3</f>
        <v>78.353495283932375</v>
      </c>
      <c r="CO3" s="14">
        <f>CM3+CL3</f>
        <v>80.881300960054944</v>
      </c>
      <c r="CQ3" s="1" t="s">
        <v>19</v>
      </c>
      <c r="CR3" s="4">
        <v>32.01</v>
      </c>
      <c r="CS3" s="14">
        <f>LOG10(CR3)</f>
        <v>1.5052856741441323</v>
      </c>
      <c r="CT3" s="14">
        <f>$B$3+($B$4*CS3)</f>
        <v>1.9305207544606904</v>
      </c>
      <c r="CU3" s="14">
        <f>$B$6*$B$7*(SQRT(1+(1/$B$5)+(((CS3-$B$8)^2)/$B$9)))</f>
        <v>0.10671416849268804</v>
      </c>
      <c r="CV3" s="14">
        <f>(10^CU3)*$B$10</f>
        <v>1.2828325134929979</v>
      </c>
      <c r="CW3" s="14">
        <f>(10^CT3)*$B$10</f>
        <v>85.50205336272046</v>
      </c>
      <c r="CX3" s="14">
        <f>CW3-CV3</f>
        <v>84.219220849227469</v>
      </c>
      <c r="CY3" s="14">
        <f>CW3+CV3</f>
        <v>86.784885876213451</v>
      </c>
      <c r="DA3" s="1" t="s">
        <v>19</v>
      </c>
      <c r="DB3" s="4">
        <v>32</v>
      </c>
      <c r="DC3" s="14">
        <f>LOG10(DB3)</f>
        <v>1.505149978319906</v>
      </c>
      <c r="DD3" s="14">
        <f>$B$3+($B$4*DC3)</f>
        <v>1.9301736445423194</v>
      </c>
      <c r="DE3" s="14">
        <f>$B$6*$B$7*(SQRT(1+(1/$B$5)+(((DC3-$B$8)^2)/$B$9)))</f>
        <v>0.10663626486638092</v>
      </c>
      <c r="DF3" s="14">
        <f>(10^DE3)*$B$10</f>
        <v>1.2826024199825288</v>
      </c>
      <c r="DG3" s="14">
        <f>(10^DD3)*$B$10</f>
        <v>85.433743138110316</v>
      </c>
      <c r="DH3" s="14">
        <f>DG3-DF3</f>
        <v>84.151140718127792</v>
      </c>
      <c r="DI3" s="14">
        <f>DG3+DF3</f>
        <v>86.71634555809284</v>
      </c>
      <c r="DK3" s="1" t="s">
        <v>19</v>
      </c>
      <c r="DL3">
        <v>32.92</v>
      </c>
      <c r="DM3" s="14">
        <f>LOG10(DL3)</f>
        <v>1.5174598265402321</v>
      </c>
      <c r="DN3" s="14">
        <f>$B$3+($B$4*DM3)</f>
        <v>1.9616622362899134</v>
      </c>
      <c r="DO3" s="14">
        <f>$B$6*$B$7*(SQRT(1+(1/$B$5)+(((DM3-$B$8)^2)/$B$9)))</f>
        <v>0.11415197970390999</v>
      </c>
      <c r="DP3" s="14">
        <f>(10^DO3)*$B$10</f>
        <v>1.304991761147464</v>
      </c>
      <c r="DQ3" s="14">
        <f>(10^DN3)*$B$10</f>
        <v>91.858220186444584</v>
      </c>
      <c r="DR3" s="14">
        <f>DQ3-DP3</f>
        <v>90.553228425297121</v>
      </c>
      <c r="DS3" s="14">
        <f>DQ3+DP3</f>
        <v>93.163211947592046</v>
      </c>
      <c r="DT3" s="14"/>
    </row>
    <row r="4" spans="1:124" x14ac:dyDescent="0.25">
      <c r="A4" s="1" t="s">
        <v>1</v>
      </c>
      <c r="B4">
        <v>2.5579999999999998</v>
      </c>
      <c r="F4">
        <v>34.17</v>
      </c>
      <c r="G4" s="14">
        <f t="shared" ref="G4:G49" si="0">LOG10(F4)</f>
        <v>1.5336449787987627</v>
      </c>
      <c r="H4" s="14">
        <f t="shared" ref="H4:H49" si="1">$B$3+($B$4*G4)</f>
        <v>2.0030638557672349</v>
      </c>
      <c r="I4" s="14">
        <f t="shared" ref="I4:I49" si="2">$B$6*$B$7*(SQRT(1+(1/$B$5)+(((G4-$B$8)^2)/$B$9)))</f>
        <v>0.12521583986140838</v>
      </c>
      <c r="J4" s="14">
        <f t="shared" ref="J4:J49" si="3">(10^I4)*$B$10</f>
        <v>1.3386641408809135</v>
      </c>
      <c r="K4" s="14">
        <f t="shared" ref="K4:K49" si="4">(10^H4)*$B$10</f>
        <v>101.04612090753481</v>
      </c>
      <c r="L4" s="14">
        <f t="shared" ref="L4:L49" si="5">K4-J4</f>
        <v>99.707456766653905</v>
      </c>
      <c r="M4" s="14">
        <f t="shared" ref="M4:M49" si="6">K4+J4</f>
        <v>102.38478504841572</v>
      </c>
      <c r="P4">
        <v>33.35</v>
      </c>
      <c r="Q4" s="14">
        <f t="shared" ref="Q4:Q5" si="7">LOG10(P4)</f>
        <v>1.5230958382525679</v>
      </c>
      <c r="R4" s="14">
        <f t="shared" ref="R4:R5" si="8">$B$3+($B$4*Q4)</f>
        <v>1.9760791542500686</v>
      </c>
      <c r="S4" s="14">
        <f t="shared" ref="S4:S5" si="9">$B$6*$B$7*(SQRT(1+(1/$B$5)+(((Q4-$B$8)^2)/$B$9)))</f>
        <v>0.11786744095824288</v>
      </c>
      <c r="T4" s="14">
        <f t="shared" ref="T4:T5" si="10">(10^S4)*$B$10</f>
        <v>1.3162040751138029</v>
      </c>
      <c r="U4" s="14">
        <f t="shared" ref="U4:U5" si="11">(10^R4)*$B$10</f>
        <v>94.958740222167933</v>
      </c>
      <c r="V4" s="14">
        <f t="shared" ref="V4:V5" si="12">U4-T4</f>
        <v>93.64253614705413</v>
      </c>
      <c r="W4" s="14">
        <f t="shared" ref="W4:W5" si="13">U4+T4</f>
        <v>96.274944297281735</v>
      </c>
      <c r="Z4">
        <v>33.11</v>
      </c>
      <c r="AA4" s="14">
        <f t="shared" ref="AA4" si="14">LOG10(Z4)</f>
        <v>1.5199591807520685</v>
      </c>
      <c r="AB4" s="14">
        <f t="shared" ref="AB4" si="15">$B$3+($B$4*AA4)</f>
        <v>1.9680555843637908</v>
      </c>
      <c r="AC4" s="14">
        <f t="shared" ref="AC4" si="16">$B$6*$B$7*(SQRT(1+(1/$B$5)+(((AA4-$B$8)^2)/$B$9)))</f>
        <v>0.11578010971043834</v>
      </c>
      <c r="AD4" s="14">
        <f t="shared" ref="AD4" si="17">(10^AC4)*$B$10</f>
        <v>1.3098932368973792</v>
      </c>
      <c r="AE4" s="14">
        <f t="shared" ref="AE4" si="18">(10^AB4)*$B$10</f>
        <v>93.220488516116589</v>
      </c>
      <c r="AF4" s="14">
        <f t="shared" ref="AF4" si="19">AE4-AD4</f>
        <v>91.910595279219208</v>
      </c>
      <c r="AG4" s="14">
        <f t="shared" ref="AG4" si="20">AE4+AD4</f>
        <v>94.53038175301397</v>
      </c>
      <c r="AJ4" s="12">
        <v>33.369999999999997</v>
      </c>
      <c r="AK4" s="14">
        <f t="shared" ref="AK4:AK5" si="21">LOG10(AJ4)</f>
        <v>1.5233562066547928</v>
      </c>
      <c r="AL4" s="14">
        <f t="shared" ref="AL4:AL5" si="22">$B$3+($B$4*AK4)</f>
        <v>1.9767451766229596</v>
      </c>
      <c r="AM4" s="14">
        <f t="shared" ref="AM4:AM5" si="23">$B$6*$B$7*(SQRT(1+(1/$B$5)+(((AK4-$B$8)^2)/$B$9)))</f>
        <v>0.11804283754874163</v>
      </c>
      <c r="AN4" s="14">
        <f t="shared" ref="AN4:AN5" si="24">(10^AM4)*$B$10</f>
        <v>1.3167357519847138</v>
      </c>
      <c r="AO4" s="14">
        <f t="shared" ref="AO4:AO5" si="25">(10^AL4)*$B$10</f>
        <v>95.104478121388254</v>
      </c>
      <c r="AP4" s="14">
        <f t="shared" ref="AP4:AP5" si="26">AO4-AN4</f>
        <v>93.787742369403546</v>
      </c>
      <c r="AQ4" s="14">
        <f t="shared" ref="AQ4:AQ5" si="27">AO4+AN4</f>
        <v>96.421213873372963</v>
      </c>
      <c r="AS4" s="1"/>
      <c r="AU4" s="14"/>
      <c r="AV4" s="14"/>
      <c r="AX4" s="14"/>
      <c r="AY4" s="14"/>
      <c r="AZ4" s="14"/>
      <c r="BA4" s="14"/>
      <c r="BD4">
        <v>29.78</v>
      </c>
      <c r="BE4" s="14">
        <f t="shared" ref="BE4" si="28">LOG10(BD4)</f>
        <v>1.4739246934161574</v>
      </c>
      <c r="BF4" s="14">
        <f t="shared" ref="BF4" si="29">$B$3+($B$4*BE4)</f>
        <v>1.8502993657585303</v>
      </c>
      <c r="BG4" s="14">
        <f t="shared" ref="BG4" si="30">$B$6*$B$7*(SQRT(1+(1/$B$5)+(((BE4-$B$8)^2)/$B$9)))</f>
        <v>9.239741843207816E-2</v>
      </c>
      <c r="BH4" s="14">
        <f t="shared" ref="BH4" si="31">(10^BG4)*$B$10</f>
        <v>1.2412327003121002</v>
      </c>
      <c r="BI4" s="14">
        <f t="shared" ref="BI4" si="32">(10^BF4)*$B$10</f>
        <v>71.0812662688719</v>
      </c>
      <c r="BJ4" s="14">
        <f t="shared" ref="BJ4" si="33">BI4-BH4</f>
        <v>69.840033568559804</v>
      </c>
      <c r="BK4" s="14">
        <f t="shared" ref="BK4" si="34">BI4+BH4</f>
        <v>72.322498969183997</v>
      </c>
      <c r="BN4">
        <v>31.15</v>
      </c>
      <c r="BO4" s="14">
        <f t="shared" ref="BO4" si="35">LOG10(BN4)</f>
        <v>1.4934580509951885</v>
      </c>
      <c r="BP4" s="14">
        <f t="shared" ref="BP4" si="36">$B$3+($B$4*BO4)</f>
        <v>1.9002656944456917</v>
      </c>
      <c r="BQ4" s="14">
        <f t="shared" ref="BQ4" si="37">$B$6*$B$7*(SQRT(1+(1/$B$5)+(((BO4-$B$8)^2)/$B$9)))</f>
        <v>0.10039470086069677</v>
      </c>
      <c r="BR4" s="14">
        <f t="shared" ref="BR4" si="38">(10^BQ4)*$B$10</f>
        <v>1.2643010277973055</v>
      </c>
      <c r="BS4" s="14">
        <f t="shared" ref="BS4" si="39">(10^BP4)*$B$10</f>
        <v>79.748309297940949</v>
      </c>
      <c r="BT4" s="14">
        <f t="shared" ref="BT4" si="40">BS4-BR4</f>
        <v>78.484008270143647</v>
      </c>
      <c r="BU4" s="14">
        <f t="shared" ref="BU4" si="41">BS4+BR4</f>
        <v>81.012610325738251</v>
      </c>
      <c r="BY4" s="14"/>
      <c r="BZ4" s="14"/>
      <c r="CA4" s="14"/>
      <c r="CB4" s="14"/>
      <c r="CC4" s="14"/>
      <c r="CD4" s="14"/>
      <c r="CE4" s="14"/>
      <c r="CH4">
        <v>30.28</v>
      </c>
      <c r="CI4" s="14">
        <f t="shared" ref="CI4" si="42">LOG10(CH4)</f>
        <v>1.4811558708280352</v>
      </c>
      <c r="CJ4" s="14">
        <f t="shared" ref="CJ4" si="43">$B$3+($B$4*CI4)</f>
        <v>1.8687967175781139</v>
      </c>
      <c r="CK4" s="14">
        <f t="shared" ref="CK4" si="44">$B$6*$B$7*(SQRT(1+(1/$B$5)+(((CI4-$B$8)^2)/$B$9)))</f>
        <v>9.4963484951314001E-2</v>
      </c>
      <c r="CL4" s="14">
        <f t="shared" ref="CL4" si="45">(10^CK4)*$B$10</f>
        <v>1.2485883404252873</v>
      </c>
      <c r="CM4" s="14">
        <f t="shared" ref="CM4" si="46">(10^CJ4)*$B$10</f>
        <v>74.174137958770658</v>
      </c>
      <c r="CN4" s="14">
        <f t="shared" ref="CN4" si="47">CM4-CL4</f>
        <v>72.925549618345372</v>
      </c>
      <c r="CO4" s="14">
        <f t="shared" ref="CO4" si="48">CM4+CL4</f>
        <v>75.422726299195944</v>
      </c>
      <c r="CS4" s="14"/>
      <c r="CT4" s="14"/>
      <c r="CU4" s="14"/>
      <c r="CV4" s="14"/>
      <c r="CW4" s="14"/>
      <c r="CX4" s="14"/>
      <c r="CY4" s="14"/>
      <c r="DC4" s="14"/>
      <c r="DD4" s="14"/>
      <c r="DE4" s="14"/>
      <c r="DF4" s="14"/>
      <c r="DG4" s="14"/>
      <c r="DH4" s="14"/>
      <c r="DI4" s="14"/>
      <c r="DL4">
        <v>32.96</v>
      </c>
      <c r="DM4" s="14">
        <f t="shared" ref="DM4" si="49">LOG10(DL4)</f>
        <v>1.5179872030250783</v>
      </c>
      <c r="DN4" s="14">
        <f t="shared" ref="DN4" si="50">$B$3+($B$4*DM4)</f>
        <v>1.96301126533815</v>
      </c>
      <c r="DO4" s="14">
        <f t="shared" ref="DO4" si="51">$B$6*$B$7*(SQRT(1+(1/$B$5)+(((DM4-$B$8)^2)/$B$9)))</f>
        <v>0.11449285628085515</v>
      </c>
      <c r="DP4" s="14">
        <f t="shared" ref="DP4" si="52">(10^DO4)*$B$10</f>
        <v>1.3060164477737357</v>
      </c>
      <c r="DQ4" s="14">
        <f t="shared" ref="DQ4" si="53">(10^DN4)*$B$10</f>
        <v>92.143998787244072</v>
      </c>
      <c r="DR4" s="14">
        <f t="shared" ref="DR4" si="54">DQ4-DP4</f>
        <v>90.837982339470344</v>
      </c>
      <c r="DS4" s="14">
        <f t="shared" ref="DS4" si="55">DQ4+DP4</f>
        <v>93.450015235017801</v>
      </c>
      <c r="DT4" s="14"/>
    </row>
    <row r="5" spans="1:124" x14ac:dyDescent="0.25">
      <c r="A5" s="1" t="s">
        <v>0</v>
      </c>
      <c r="B5">
        <v>10</v>
      </c>
      <c r="F5">
        <v>33.78</v>
      </c>
      <c r="G5" s="14">
        <f t="shared" si="0"/>
        <v>1.5286596452349899</v>
      </c>
      <c r="H5" s="14">
        <f t="shared" si="1"/>
        <v>1.9903113725111039</v>
      </c>
      <c r="I5" s="14">
        <f t="shared" si="2"/>
        <v>0.12168313948227469</v>
      </c>
      <c r="J5" s="14">
        <f t="shared" si="3"/>
        <v>1.3278191555034113</v>
      </c>
      <c r="K5" s="14">
        <f t="shared" si="4"/>
        <v>98.122174169606708</v>
      </c>
      <c r="L5" s="14">
        <f t="shared" si="5"/>
        <v>96.794355014103303</v>
      </c>
      <c r="M5" s="14">
        <f t="shared" si="6"/>
        <v>99.449993325110114</v>
      </c>
      <c r="P5">
        <v>32.57</v>
      </c>
      <c r="Q5" s="14">
        <f t="shared" si="7"/>
        <v>1.5128177585648732</v>
      </c>
      <c r="R5" s="14">
        <f t="shared" si="8"/>
        <v>1.9497878264089454</v>
      </c>
      <c r="S5" s="14">
        <f t="shared" si="9"/>
        <v>0.11121560353241002</v>
      </c>
      <c r="T5" s="14">
        <f t="shared" si="10"/>
        <v>1.2961981392367179</v>
      </c>
      <c r="U5" s="14">
        <f t="shared" si="11"/>
        <v>89.38067220635638</v>
      </c>
      <c r="V5" s="14">
        <f t="shared" si="12"/>
        <v>88.084474067119658</v>
      </c>
      <c r="W5" s="14">
        <f t="shared" si="13"/>
        <v>90.676870345593102</v>
      </c>
      <c r="Z5">
        <v>32.47</v>
      </c>
      <c r="AA5" s="14">
        <f t="shared" ref="AA5:AA23" si="56">LOG10(Z5)</f>
        <v>1.5114822886260015</v>
      </c>
      <c r="AB5" s="14">
        <f t="shared" ref="AB5:AB23" si="57">$B$3+($B$4*AA5)</f>
        <v>1.9463716943053115</v>
      </c>
      <c r="AC5" s="14">
        <f t="shared" ref="AC5:AC23" si="58">$B$6*$B$7*(SQRT(1+(1/$B$5)+(((AA5-$B$8)^2)/$B$9)))</f>
        <v>0.11039295317239006</v>
      </c>
      <c r="AD5" s="14">
        <f t="shared" ref="AD5:AD23" si="59">(10^AC5)*$B$10</f>
        <v>1.2937451755771783</v>
      </c>
      <c r="AE5" s="14">
        <f t="shared" ref="AE5:AE23" si="60">(10^AB5)*$B$10</f>
        <v>88.680367547494228</v>
      </c>
      <c r="AF5" s="14">
        <f t="shared" ref="AF5:AF23" si="61">AE5-AD5</f>
        <v>87.386622371917056</v>
      </c>
      <c r="AG5" s="14">
        <f t="shared" ref="AG5:AG23" si="62">AE5+AD5</f>
        <v>89.9741127230714</v>
      </c>
      <c r="AJ5" s="12">
        <v>31.95</v>
      </c>
      <c r="AK5" s="14">
        <f t="shared" si="21"/>
        <v>1.504470862494419</v>
      </c>
      <c r="AL5" s="14">
        <f t="shared" si="22"/>
        <v>1.9284364662607234</v>
      </c>
      <c r="AM5" s="14">
        <f t="shared" si="23"/>
        <v>0.10624815724098298</v>
      </c>
      <c r="AN5" s="14">
        <f t="shared" si="24"/>
        <v>1.2814567332600582</v>
      </c>
      <c r="AO5" s="14">
        <f t="shared" si="25"/>
        <v>85.092690655763235</v>
      </c>
      <c r="AP5" s="14">
        <f t="shared" si="26"/>
        <v>83.811233922503177</v>
      </c>
      <c r="AQ5" s="14">
        <f t="shared" si="27"/>
        <v>86.374147389023292</v>
      </c>
      <c r="AU5" s="14"/>
      <c r="AV5" s="14"/>
      <c r="AX5" s="14"/>
      <c r="AY5" s="14"/>
      <c r="AZ5" s="14"/>
      <c r="BA5" s="14"/>
      <c r="BD5">
        <v>30.48</v>
      </c>
      <c r="BE5" s="14">
        <f>LOG10(BD5)</f>
        <v>1.4840149626675629</v>
      </c>
      <c r="BF5" s="14">
        <f>$B$3+($B$4*BE5)</f>
        <v>1.8761102745036258</v>
      </c>
      <c r="BG5" s="14">
        <f>$B$6*$B$7*(SQRT(1+(1/$B$5)+(((BE5-$B$8)^2)/$B$9)))</f>
        <v>9.6111084956832626E-2</v>
      </c>
      <c r="BH5" s="14">
        <f>(10^BG5)*$B$10</f>
        <v>1.2518920315133433</v>
      </c>
      <c r="BI5" s="14">
        <f>(10^BF5)*$B$10</f>
        <v>75.433813661848959</v>
      </c>
      <c r="BJ5" s="14">
        <f>BI5-BH5</f>
        <v>74.181921630335609</v>
      </c>
      <c r="BK5" s="14">
        <f>BI5+BH5</f>
        <v>76.685705693362308</v>
      </c>
      <c r="BN5">
        <v>31.79</v>
      </c>
      <c r="BO5" s="14">
        <f t="shared" ref="BO5" si="63">LOG10(BN5)</f>
        <v>1.5022905279147729</v>
      </c>
      <c r="BP5" s="14">
        <f t="shared" ref="BP5" si="64">$B$3+($B$4*BO5)</f>
        <v>1.9228591704059887</v>
      </c>
      <c r="BQ5" s="14">
        <f t="shared" ref="BQ5" si="65">$B$6*$B$7*(SQRT(1+(1/$B$5)+(((BO5-$B$8)^2)/$B$9)))</f>
        <v>0.10502245347706383</v>
      </c>
      <c r="BR5" s="14">
        <f t="shared" ref="BR5" si="66">(10^BQ5)*$B$10</f>
        <v>1.2778451931039678</v>
      </c>
      <c r="BS5" s="14">
        <f t="shared" ref="BS5" si="67">(10^BP5)*$B$10</f>
        <v>84.006900338765732</v>
      </c>
      <c r="BT5" s="14">
        <f t="shared" ref="BT5" si="68">BS5-BR5</f>
        <v>82.729055145661761</v>
      </c>
      <c r="BU5" s="14">
        <f t="shared" ref="BU5" si="69">BS5+BR5</f>
        <v>85.284745531869703</v>
      </c>
      <c r="BY5" s="14"/>
      <c r="BZ5" s="14"/>
      <c r="CA5" s="14"/>
      <c r="CB5" s="14"/>
      <c r="CC5" s="14"/>
      <c r="CD5" s="14"/>
      <c r="CE5" s="14"/>
      <c r="CH5">
        <v>30.83</v>
      </c>
      <c r="CI5" s="14">
        <f t="shared" ref="CI5:CI9" si="70">LOG10(CH5)</f>
        <v>1.4889735247265081</v>
      </c>
      <c r="CJ5" s="14">
        <f t="shared" ref="CJ5:CJ9" si="71">$B$3+($B$4*CI5)</f>
        <v>1.8887942762504077</v>
      </c>
      <c r="CK5" s="14">
        <f t="shared" ref="CK5:CK9" si="72">$B$6*$B$7*(SQRT(1+(1/$B$5)+(((CI5-$B$8)^2)/$B$9)))</f>
        <v>9.8269277184629605E-2</v>
      </c>
      <c r="CL5" s="14">
        <f t="shared" ref="CL5:CL9" si="73">(10^CK5)*$B$10</f>
        <v>1.2581286938459446</v>
      </c>
      <c r="CM5" s="14">
        <f t="shared" ref="CM5:CM9" si="74">(10^CJ5)*$B$10</f>
        <v>77.669420774320756</v>
      </c>
      <c r="CN5" s="14">
        <f t="shared" ref="CN5:CN9" si="75">CM5-CL5</f>
        <v>76.411292080474809</v>
      </c>
      <c r="CO5" s="14">
        <f t="shared" ref="CO5:CO9" si="76">CM5+CL5</f>
        <v>78.927549468166703</v>
      </c>
      <c r="DL5">
        <v>31.49</v>
      </c>
      <c r="DM5" s="14">
        <f t="shared" ref="DM5:DM6" si="77">LOG10(DL5)</f>
        <v>1.498172660636544</v>
      </c>
      <c r="DN5" s="14">
        <f t="shared" ref="DN5:DN6" si="78">$B$3+($B$4*DM5)</f>
        <v>1.9123256659082792</v>
      </c>
      <c r="DO5" s="14">
        <f t="shared" ref="DO5:DO6" si="79">$B$6*$B$7*(SQRT(1+(1/$B$5)+(((DM5-$B$8)^2)/$B$9)))</f>
        <v>0.10279532642200497</v>
      </c>
      <c r="DP5" s="14">
        <f t="shared" ref="DP5:DP6" si="80">(10^DO5)*$B$10</f>
        <v>1.2713089854919379</v>
      </c>
      <c r="DQ5" s="14">
        <f t="shared" ref="DQ5:DQ6" si="81">(10^DN5)*$B$10</f>
        <v>81.993883410408756</v>
      </c>
      <c r="DR5" s="14">
        <f t="shared" ref="DR5:DR6" si="82">DQ5-DP5</f>
        <v>80.722574424916814</v>
      </c>
      <c r="DS5" s="14">
        <f t="shared" ref="DS5:DS6" si="83">DQ5+DP5</f>
        <v>83.265192395900698</v>
      </c>
    </row>
    <row r="6" spans="1:124" x14ac:dyDescent="0.25">
      <c r="A6" s="1" t="s">
        <v>13</v>
      </c>
      <c r="B6">
        <f>_xlfn.T.INV.2T(0.05, 8)</f>
        <v>2.3060041352041671</v>
      </c>
      <c r="F6">
        <v>33.549999999999997</v>
      </c>
      <c r="G6" s="14">
        <f t="shared" si="0"/>
        <v>1.5256925245050108</v>
      </c>
      <c r="H6" s="14">
        <f t="shared" si="1"/>
        <v>1.9827214776838176</v>
      </c>
      <c r="I6" s="14">
        <f t="shared" si="2"/>
        <v>0.11963083764894691</v>
      </c>
      <c r="J6" s="14">
        <f t="shared" si="3"/>
        <v>1.3215592164551366</v>
      </c>
      <c r="K6" s="14">
        <f t="shared" si="4"/>
        <v>96.422251409391222</v>
      </c>
      <c r="L6" s="14">
        <f t="shared" si="5"/>
        <v>95.10069219293608</v>
      </c>
      <c r="M6" s="14">
        <f t="shared" si="6"/>
        <v>97.743810625846365</v>
      </c>
      <c r="P6">
        <v>30.23</v>
      </c>
      <c r="Q6" s="14">
        <f t="shared" ref="Q6:Q10" si="84">LOG10(P6)</f>
        <v>1.4804381471778172</v>
      </c>
      <c r="R6" s="14">
        <f t="shared" ref="R6:R10" si="85">$B$3+($B$4*Q6)</f>
        <v>1.8669607804808561</v>
      </c>
      <c r="S6" s="14">
        <f t="shared" ref="S6:S10" si="86">$B$6*$B$7*(SQRT(1+(1/$B$5)+(((Q6-$B$8)^2)/$B$9)))</f>
        <v>9.4686930851585929E-2</v>
      </c>
      <c r="T6" s="14">
        <f t="shared" ref="T6:T10" si="87">(10^S6)*$B$10</f>
        <v>1.2477935057687464</v>
      </c>
      <c r="U6" s="14">
        <f t="shared" ref="U6:U10" si="88">(10^R6)*$B$10</f>
        <v>73.861235951903481</v>
      </c>
      <c r="V6" s="14">
        <f t="shared" ref="V6:V10" si="89">U6-T6</f>
        <v>72.613442446134741</v>
      </c>
      <c r="W6" s="14">
        <f t="shared" ref="W6:W10" si="90">U6+T6</f>
        <v>75.109029457672221</v>
      </c>
      <c r="Z6">
        <v>32.47</v>
      </c>
      <c r="AA6" s="14">
        <f t="shared" si="56"/>
        <v>1.5114822886260015</v>
      </c>
      <c r="AB6" s="14">
        <f t="shared" si="57"/>
        <v>1.9463716943053115</v>
      </c>
      <c r="AC6" s="14">
        <f t="shared" si="58"/>
        <v>0.11039295317239006</v>
      </c>
      <c r="AD6" s="14">
        <f t="shared" si="59"/>
        <v>1.2937451755771783</v>
      </c>
      <c r="AE6" s="14">
        <f t="shared" si="60"/>
        <v>88.680367547494228</v>
      </c>
      <c r="AF6" s="14">
        <f t="shared" si="61"/>
        <v>87.386622371917056</v>
      </c>
      <c r="AG6" s="14">
        <f t="shared" si="62"/>
        <v>89.9741127230714</v>
      </c>
      <c r="AJ6" s="12">
        <v>33.130000000000003</v>
      </c>
      <c r="AK6" s="14">
        <f t="shared" ref="AK6:AK11" si="91">LOG10(AJ6)</f>
        <v>1.5202214358819601</v>
      </c>
      <c r="AL6" s="14">
        <f t="shared" ref="AL6:AL11" si="92">$B$3+($B$4*AK6)</f>
        <v>1.9687264329860539</v>
      </c>
      <c r="AM6" s="14">
        <f t="shared" ref="AM6:AM11" si="93">$B$6*$B$7*(SQRT(1+(1/$B$5)+(((AK6-$B$8)^2)/$B$9)))</f>
        <v>0.11595278209730642</v>
      </c>
      <c r="AN6" s="14">
        <f t="shared" ref="AN6:AN11" si="94">(10^AM6)*$B$10</f>
        <v>1.3104141446486779</v>
      </c>
      <c r="AO6" s="14">
        <f t="shared" ref="AO6:AO11" si="95">(10^AL6)*$B$10</f>
        <v>93.364596175005929</v>
      </c>
      <c r="AP6" s="14">
        <f t="shared" ref="AP6:AP11" si="96">AO6-AN6</f>
        <v>92.054182030357254</v>
      </c>
      <c r="AQ6" s="14">
        <f t="shared" ref="AQ6:AQ11" si="97">AO6+AN6</f>
        <v>94.675010319654604</v>
      </c>
      <c r="AU6" s="14"/>
      <c r="AV6" s="14"/>
      <c r="AX6" s="14"/>
      <c r="AY6" s="14"/>
      <c r="AZ6" s="14"/>
      <c r="BA6" s="14"/>
      <c r="BD6">
        <v>30.48</v>
      </c>
      <c r="BE6" s="14">
        <f t="shared" ref="BE6" si="98">LOG10(BD6)</f>
        <v>1.4840149626675629</v>
      </c>
      <c r="BF6" s="14">
        <f t="shared" ref="BF6" si="99">$B$3+($B$4*BE6)</f>
        <v>1.8761102745036258</v>
      </c>
      <c r="BG6" s="14">
        <f t="shared" ref="BG6" si="100">$B$6*$B$7*(SQRT(1+(1/$B$5)+(((BE6-$B$8)^2)/$B$9)))</f>
        <v>9.6111084956832626E-2</v>
      </c>
      <c r="BH6" s="14">
        <f t="shared" ref="BH6" si="101">(10^BG6)*$B$10</f>
        <v>1.2518920315133433</v>
      </c>
      <c r="BI6" s="14">
        <f t="shared" ref="BI6" si="102">(10^BF6)*$B$10</f>
        <v>75.433813661848959</v>
      </c>
      <c r="BJ6" s="14">
        <f t="shared" ref="BJ6" si="103">BI6-BH6</f>
        <v>74.181921630335609</v>
      </c>
      <c r="BK6" s="14">
        <f t="shared" ref="BK6" si="104">BI6+BH6</f>
        <v>76.685705693362308</v>
      </c>
      <c r="BN6" s="4"/>
      <c r="BO6" s="14"/>
      <c r="BP6" s="14"/>
      <c r="BQ6" s="14"/>
      <c r="BR6" s="14"/>
      <c r="BS6" s="14"/>
      <c r="BT6" s="14"/>
      <c r="BU6" s="14"/>
      <c r="BY6" s="14"/>
      <c r="BZ6" s="14"/>
      <c r="CA6" s="14"/>
      <c r="CB6" s="14"/>
      <c r="CC6" s="14"/>
      <c r="CD6" s="14"/>
      <c r="CE6" s="14"/>
      <c r="CH6">
        <v>32.659999999999997</v>
      </c>
      <c r="CI6" s="14">
        <f t="shared" si="70"/>
        <v>1.5140161804006493</v>
      </c>
      <c r="CJ6" s="14">
        <f t="shared" si="71"/>
        <v>1.952853389464861</v>
      </c>
      <c r="CK6" s="14">
        <f t="shared" si="72"/>
        <v>0.11196240534596816</v>
      </c>
      <c r="CL6" s="14">
        <f t="shared" si="73"/>
        <v>1.2984289662805606</v>
      </c>
      <c r="CM6" s="14">
        <f t="shared" si="74"/>
        <v>90.01381729446318</v>
      </c>
      <c r="CN6" s="14">
        <f t="shared" si="75"/>
        <v>88.715388328182627</v>
      </c>
      <c r="CO6" s="14">
        <f t="shared" si="76"/>
        <v>91.312246260743734</v>
      </c>
      <c r="DL6">
        <v>32.01</v>
      </c>
      <c r="DM6" s="14">
        <f t="shared" si="77"/>
        <v>1.5052856741441323</v>
      </c>
      <c r="DN6" s="14">
        <f t="shared" si="78"/>
        <v>1.9305207544606904</v>
      </c>
      <c r="DO6" s="14">
        <f t="shared" si="79"/>
        <v>0.10671416849268804</v>
      </c>
      <c r="DP6" s="14">
        <f t="shared" si="80"/>
        <v>1.2828325134929979</v>
      </c>
      <c r="DQ6" s="14">
        <f t="shared" si="81"/>
        <v>85.50205336272046</v>
      </c>
      <c r="DR6" s="14">
        <f t="shared" si="82"/>
        <v>84.219220849227469</v>
      </c>
      <c r="DS6" s="14">
        <f t="shared" si="83"/>
        <v>86.784885876213451</v>
      </c>
    </row>
    <row r="7" spans="1:124" x14ac:dyDescent="0.25">
      <c r="A7" s="1" t="s">
        <v>6</v>
      </c>
      <c r="B7" s="2">
        <v>3.6215799999999999E-2</v>
      </c>
      <c r="F7">
        <v>32.74</v>
      </c>
      <c r="G7" s="14">
        <f t="shared" si="0"/>
        <v>1.5150786750759226</v>
      </c>
      <c r="H7" s="14">
        <f t="shared" si="1"/>
        <v>1.9555712508442098</v>
      </c>
      <c r="I7" s="14">
        <f t="shared" si="2"/>
        <v>0.11263115065205487</v>
      </c>
      <c r="J7" s="14">
        <f t="shared" si="3"/>
        <v>1.3004298831534999</v>
      </c>
      <c r="K7" s="14">
        <f t="shared" si="4"/>
        <v>90.578899732266024</v>
      </c>
      <c r="L7" s="14">
        <f t="shared" si="5"/>
        <v>89.278469849112525</v>
      </c>
      <c r="M7" s="14">
        <f t="shared" si="6"/>
        <v>91.879329615419522</v>
      </c>
      <c r="P7">
        <v>31.48</v>
      </c>
      <c r="Q7" s="14">
        <f t="shared" si="84"/>
        <v>1.4980347236870271</v>
      </c>
      <c r="R7" s="14">
        <f t="shared" si="85"/>
        <v>1.911972823191415</v>
      </c>
      <c r="S7" s="14">
        <f t="shared" si="86"/>
        <v>0.10272277871350825</v>
      </c>
      <c r="T7" s="14">
        <f t="shared" si="87"/>
        <v>1.271096634530714</v>
      </c>
      <c r="U7" s="14">
        <f t="shared" si="88"/>
        <v>81.927294502427031</v>
      </c>
      <c r="V7" s="14">
        <f t="shared" si="89"/>
        <v>80.656197867896324</v>
      </c>
      <c r="W7" s="14">
        <f t="shared" si="90"/>
        <v>83.198391136957738</v>
      </c>
      <c r="Z7">
        <v>33.229999999999997</v>
      </c>
      <c r="AA7" s="14">
        <f t="shared" si="56"/>
        <v>1.5215303412787109</v>
      </c>
      <c r="AB7" s="14">
        <f t="shared" si="57"/>
        <v>1.9720746129909421</v>
      </c>
      <c r="AC7" s="14">
        <f t="shared" si="58"/>
        <v>0.11681967209245687</v>
      </c>
      <c r="AD7" s="14">
        <f t="shared" si="59"/>
        <v>1.3130324588952003</v>
      </c>
      <c r="AE7" s="14">
        <f t="shared" si="60"/>
        <v>94.08716941851165</v>
      </c>
      <c r="AF7" s="14">
        <f t="shared" si="61"/>
        <v>92.774136959616456</v>
      </c>
      <c r="AG7" s="14">
        <f t="shared" si="62"/>
        <v>95.400201877406843</v>
      </c>
      <c r="AJ7" s="12">
        <v>30.46</v>
      </c>
      <c r="AK7" s="14">
        <f t="shared" si="91"/>
        <v>1.4837298990000238</v>
      </c>
      <c r="AL7" s="14">
        <f t="shared" si="92"/>
        <v>1.8753810816420606</v>
      </c>
      <c r="AM7" s="14">
        <f t="shared" si="93"/>
        <v>9.5993413794419544E-2</v>
      </c>
      <c r="AN7" s="14">
        <f t="shared" si="94"/>
        <v>1.2515528799891511</v>
      </c>
      <c r="AO7" s="14">
        <f t="shared" si="95"/>
        <v>75.307264399971999</v>
      </c>
      <c r="AP7" s="14">
        <f t="shared" si="96"/>
        <v>74.05571151998285</v>
      </c>
      <c r="AQ7" s="14">
        <f t="shared" si="97"/>
        <v>76.558817279961147</v>
      </c>
      <c r="AU7" s="14"/>
      <c r="AV7" s="14"/>
      <c r="AX7" s="14"/>
      <c r="AY7" s="14"/>
      <c r="AZ7" s="14"/>
      <c r="BA7" s="14"/>
      <c r="BE7" s="14"/>
      <c r="BF7" s="14"/>
      <c r="BG7" s="14"/>
      <c r="BH7" s="14"/>
      <c r="BI7" s="14"/>
      <c r="BJ7" s="14"/>
      <c r="BK7" s="14"/>
      <c r="BN7" s="4"/>
      <c r="BO7" s="14"/>
      <c r="BP7" s="14"/>
      <c r="BQ7" s="14"/>
      <c r="BR7" s="14"/>
      <c r="BS7" s="14"/>
      <c r="BT7" s="14"/>
      <c r="BU7" s="14"/>
      <c r="BY7" s="14"/>
      <c r="BZ7" s="14"/>
      <c r="CA7" s="14"/>
      <c r="CB7" s="14"/>
      <c r="CC7" s="14"/>
      <c r="CD7" s="14"/>
      <c r="CE7" s="14"/>
      <c r="CH7">
        <v>30.3</v>
      </c>
      <c r="CI7" s="14">
        <f t="shared" si="70"/>
        <v>1.481442628502305</v>
      </c>
      <c r="CJ7" s="14">
        <f t="shared" si="71"/>
        <v>1.8695302437088959</v>
      </c>
      <c r="CK7" s="14">
        <f t="shared" si="72"/>
        <v>9.5075286264768299E-2</v>
      </c>
      <c r="CL7" s="14">
        <f t="shared" si="73"/>
        <v>1.2489098084423658</v>
      </c>
      <c r="CM7" s="14">
        <f t="shared" si="74"/>
        <v>74.299524407051209</v>
      </c>
      <c r="CN7" s="14">
        <f t="shared" si="75"/>
        <v>73.050614598608846</v>
      </c>
      <c r="CO7" s="14">
        <f t="shared" si="76"/>
        <v>75.548434215493572</v>
      </c>
    </row>
    <row r="8" spans="1:124" x14ac:dyDescent="0.25">
      <c r="A8" s="1" t="s">
        <v>14</v>
      </c>
      <c r="B8">
        <v>1.444678563468432</v>
      </c>
      <c r="F8">
        <v>32.799999999999997</v>
      </c>
      <c r="G8" s="14">
        <f t="shared" si="0"/>
        <v>1.515873843711679</v>
      </c>
      <c r="H8" s="14">
        <f t="shared" si="1"/>
        <v>1.9576052922144749</v>
      </c>
      <c r="I8" s="14">
        <f t="shared" si="2"/>
        <v>0.11313565610815214</v>
      </c>
      <c r="J8" s="14">
        <f t="shared" si="3"/>
        <v>1.3019414270849452</v>
      </c>
      <c r="K8" s="14">
        <f t="shared" si="4"/>
        <v>91.004125847727593</v>
      </c>
      <c r="L8" s="14">
        <f t="shared" si="5"/>
        <v>89.702184420642652</v>
      </c>
      <c r="M8" s="14">
        <f t="shared" si="6"/>
        <v>92.306067274812534</v>
      </c>
      <c r="P8">
        <v>32.35</v>
      </c>
      <c r="Q8" s="14">
        <f t="shared" si="84"/>
        <v>1.5098742850047193</v>
      </c>
      <c r="R8" s="14">
        <f t="shared" si="85"/>
        <v>1.9422584210420717</v>
      </c>
      <c r="S8" s="14">
        <f t="shared" si="86"/>
        <v>0.1094160957911231</v>
      </c>
      <c r="T8" s="14">
        <f t="shared" si="87"/>
        <v>1.2908384284139123</v>
      </c>
      <c r="U8" s="14">
        <f t="shared" si="88"/>
        <v>87.844426362813337</v>
      </c>
      <c r="V8" s="14">
        <f t="shared" si="89"/>
        <v>86.553587934399431</v>
      </c>
      <c r="W8" s="14">
        <f t="shared" si="90"/>
        <v>89.135264791227243</v>
      </c>
      <c r="Z8">
        <v>32.979999999999997</v>
      </c>
      <c r="AA8" s="14">
        <f t="shared" si="56"/>
        <v>1.5182506513084999</v>
      </c>
      <c r="AB8" s="14">
        <f t="shared" si="57"/>
        <v>1.9636851660471426</v>
      </c>
      <c r="AC8" s="14">
        <f t="shared" si="58"/>
        <v>0.11466367896313287</v>
      </c>
      <c r="AD8" s="14">
        <f t="shared" si="59"/>
        <v>1.3065302491771515</v>
      </c>
      <c r="AE8" s="14">
        <f t="shared" si="60"/>
        <v>92.287090885268526</v>
      </c>
      <c r="AF8" s="14">
        <f t="shared" si="61"/>
        <v>90.980560636091369</v>
      </c>
      <c r="AG8" s="14">
        <f t="shared" si="62"/>
        <v>93.593621134445684</v>
      </c>
      <c r="AJ8" s="12">
        <v>32</v>
      </c>
      <c r="AK8" s="14">
        <f t="shared" si="91"/>
        <v>1.505149978319906</v>
      </c>
      <c r="AL8" s="14">
        <f t="shared" si="92"/>
        <v>1.9301736445423194</v>
      </c>
      <c r="AM8" s="14">
        <f t="shared" si="93"/>
        <v>0.10663626486638092</v>
      </c>
      <c r="AN8" s="14">
        <f t="shared" si="94"/>
        <v>1.2826024199825288</v>
      </c>
      <c r="AO8" s="14">
        <f t="shared" si="95"/>
        <v>85.433743138110316</v>
      </c>
      <c r="AP8" s="14">
        <f t="shared" si="96"/>
        <v>84.151140718127792</v>
      </c>
      <c r="AQ8" s="14">
        <f t="shared" si="97"/>
        <v>86.71634555809284</v>
      </c>
      <c r="AU8" s="14"/>
      <c r="AV8" s="14"/>
      <c r="AX8" s="14"/>
      <c r="AY8" s="14"/>
      <c r="AZ8" s="14"/>
      <c r="BA8" s="14"/>
      <c r="BE8" s="14"/>
      <c r="BF8" s="14"/>
      <c r="BG8" s="14"/>
      <c r="BH8" s="14"/>
      <c r="BI8" s="14"/>
      <c r="BJ8" s="14"/>
      <c r="BK8" s="14"/>
      <c r="BN8" s="4"/>
      <c r="BO8" s="14"/>
      <c r="BP8" s="14"/>
      <c r="BQ8" s="14"/>
      <c r="BR8" s="14"/>
      <c r="BS8" s="14"/>
      <c r="BT8" s="14"/>
      <c r="BU8" s="14"/>
      <c r="BY8" s="14"/>
      <c r="BZ8" s="14"/>
      <c r="CA8" s="14"/>
      <c r="CB8" s="14"/>
      <c r="CC8" s="14"/>
      <c r="CD8" s="14"/>
      <c r="CE8" s="14"/>
      <c r="CH8">
        <v>31.96</v>
      </c>
      <c r="CI8" s="14">
        <f t="shared" si="70"/>
        <v>1.5046067706419537</v>
      </c>
      <c r="CJ8" s="14">
        <f t="shared" si="71"/>
        <v>1.9287841193021174</v>
      </c>
      <c r="CK8" s="14">
        <f t="shared" si="72"/>
        <v>0.10632558951371139</v>
      </c>
      <c r="CL8" s="14">
        <f t="shared" si="73"/>
        <v>1.2816852301847248</v>
      </c>
      <c r="CM8" s="14">
        <f t="shared" si="74"/>
        <v>85.160834686137591</v>
      </c>
      <c r="CN8" s="14">
        <f t="shared" si="75"/>
        <v>83.87914945595287</v>
      </c>
      <c r="CO8" s="14">
        <f t="shared" si="76"/>
        <v>86.442519916322311</v>
      </c>
    </row>
    <row r="9" spans="1:124" x14ac:dyDescent="0.25">
      <c r="A9" s="1" t="s">
        <v>11</v>
      </c>
      <c r="B9">
        <v>6.8944358229579891E-3</v>
      </c>
      <c r="F9">
        <v>34.159999999999997</v>
      </c>
      <c r="G9" s="14">
        <f t="shared" si="0"/>
        <v>1.5335178620169674</v>
      </c>
      <c r="H9" s="14">
        <f t="shared" si="1"/>
        <v>2.0027386910394025</v>
      </c>
      <c r="I9" s="14">
        <f t="shared" si="2"/>
        <v>0.12512450525695346</v>
      </c>
      <c r="J9" s="14">
        <f t="shared" si="3"/>
        <v>1.3383826417849205</v>
      </c>
      <c r="K9" s="14">
        <f t="shared" si="4"/>
        <v>100.97049402614321</v>
      </c>
      <c r="L9" s="14">
        <f t="shared" si="5"/>
        <v>99.632111384358296</v>
      </c>
      <c r="M9" s="14">
        <f t="shared" si="6"/>
        <v>102.30887666792813</v>
      </c>
      <c r="P9">
        <v>31.57</v>
      </c>
      <c r="Q9" s="14">
        <f t="shared" si="84"/>
        <v>1.4992745818922173</v>
      </c>
      <c r="R9" s="14">
        <f t="shared" si="85"/>
        <v>1.9151443804802915</v>
      </c>
      <c r="S9" s="14">
        <f t="shared" si="86"/>
        <v>0.10337973691041157</v>
      </c>
      <c r="T9" s="14">
        <f t="shared" si="87"/>
        <v>1.2730208801821181</v>
      </c>
      <c r="U9" s="14">
        <f t="shared" si="88"/>
        <v>82.527781497678021</v>
      </c>
      <c r="V9" s="14">
        <f t="shared" si="89"/>
        <v>81.254760617495904</v>
      </c>
      <c r="W9" s="14">
        <f t="shared" si="90"/>
        <v>83.800802377860137</v>
      </c>
      <c r="Z9">
        <v>33.33</v>
      </c>
      <c r="AA9" s="14">
        <f t="shared" si="56"/>
        <v>1.5228353136605299</v>
      </c>
      <c r="AB9" s="14">
        <f t="shared" si="57"/>
        <v>1.9754127323436355</v>
      </c>
      <c r="AC9" s="14">
        <f t="shared" si="58"/>
        <v>0.11769226074883059</v>
      </c>
      <c r="AD9" s="14">
        <f t="shared" si="59"/>
        <v>1.3156732684409669</v>
      </c>
      <c r="AE9" s="14">
        <f t="shared" si="60"/>
        <v>94.813138427060238</v>
      </c>
      <c r="AF9" s="14">
        <f t="shared" si="61"/>
        <v>93.497465158619278</v>
      </c>
      <c r="AG9" s="14">
        <f t="shared" si="62"/>
        <v>96.128811695501199</v>
      </c>
      <c r="AJ9" s="12">
        <v>29.91</v>
      </c>
      <c r="AK9" s="14">
        <f t="shared" si="91"/>
        <v>1.4758164130313181</v>
      </c>
      <c r="AL9" s="14">
        <f t="shared" si="92"/>
        <v>1.8551383845341114</v>
      </c>
      <c r="AM9" s="14">
        <f t="shared" si="93"/>
        <v>9.3020642275262369E-2</v>
      </c>
      <c r="AN9" s="14">
        <f t="shared" si="94"/>
        <v>1.2430151800697957</v>
      </c>
      <c r="AO9" s="14">
        <f t="shared" si="95"/>
        <v>71.877700481273905</v>
      </c>
      <c r="AP9" s="14">
        <f t="shared" si="96"/>
        <v>70.634685301204115</v>
      </c>
      <c r="AQ9" s="14">
        <f t="shared" si="97"/>
        <v>73.120715661343695</v>
      </c>
      <c r="AU9" s="14"/>
      <c r="AV9" s="14"/>
      <c r="AX9" s="14"/>
      <c r="AY9" s="14"/>
      <c r="AZ9" s="14"/>
      <c r="BA9" s="14"/>
      <c r="BE9" s="14"/>
      <c r="BF9" s="14"/>
      <c r="BG9" s="14"/>
      <c r="BH9" s="14"/>
      <c r="BI9" s="14"/>
      <c r="BJ9" s="14"/>
      <c r="BK9" s="14"/>
      <c r="BN9" s="4"/>
      <c r="BO9" s="14"/>
      <c r="BP9" s="14"/>
      <c r="BQ9" s="14"/>
      <c r="BR9" s="14"/>
      <c r="BS9" s="14"/>
      <c r="BT9" s="14"/>
      <c r="BU9" s="14"/>
      <c r="BY9" s="14"/>
      <c r="BZ9" s="14"/>
      <c r="CA9" s="14"/>
      <c r="CB9" s="14"/>
      <c r="CC9" s="14"/>
      <c r="CD9" s="14"/>
      <c r="CE9" s="14"/>
      <c r="CH9">
        <v>33.020000000000003</v>
      </c>
      <c r="CI9" s="14">
        <f t="shared" si="70"/>
        <v>1.5187770689267748</v>
      </c>
      <c r="CJ9" s="14">
        <f t="shared" si="71"/>
        <v>1.9650317423146895</v>
      </c>
      <c r="CK9" s="14">
        <f t="shared" si="72"/>
        <v>0.11500608247692827</v>
      </c>
      <c r="CL9" s="14">
        <f t="shared" si="73"/>
        <v>1.3075607410799703</v>
      </c>
      <c r="CM9" s="14">
        <f t="shared" si="74"/>
        <v>92.573680905448285</v>
      </c>
      <c r="CN9" s="14">
        <f t="shared" si="75"/>
        <v>91.266120164368317</v>
      </c>
      <c r="CO9" s="14">
        <f t="shared" si="76"/>
        <v>93.881241646528252</v>
      </c>
    </row>
    <row r="10" spans="1:124" x14ac:dyDescent="0.25">
      <c r="A10" s="1" t="s">
        <v>33</v>
      </c>
      <c r="B10">
        <v>1.0033577051609872</v>
      </c>
      <c r="F10">
        <v>33.69</v>
      </c>
      <c r="G10" s="14">
        <f t="shared" si="0"/>
        <v>1.5275010109811202</v>
      </c>
      <c r="H10" s="14">
        <f t="shared" si="1"/>
        <v>1.9873475860897054</v>
      </c>
      <c r="I10" s="14">
        <f t="shared" si="2"/>
        <v>0.12087711253695595</v>
      </c>
      <c r="J10" s="14">
        <f t="shared" si="3"/>
        <v>1.3253570807909867</v>
      </c>
      <c r="K10" s="14">
        <f t="shared" si="4"/>
        <v>97.454831791162007</v>
      </c>
      <c r="L10" s="14">
        <f t="shared" si="5"/>
        <v>96.129474710371028</v>
      </c>
      <c r="M10" s="14">
        <f t="shared" si="6"/>
        <v>98.780188871952987</v>
      </c>
      <c r="P10">
        <v>34.79</v>
      </c>
      <c r="Q10" s="14">
        <f t="shared" si="84"/>
        <v>1.5414544287475889</v>
      </c>
      <c r="R10" s="14">
        <f t="shared" si="85"/>
        <v>2.0230404287363322</v>
      </c>
      <c r="S10" s="14">
        <f t="shared" si="86"/>
        <v>0.13094429185688791</v>
      </c>
      <c r="T10" s="14">
        <f t="shared" si="87"/>
        <v>1.3564384189854255</v>
      </c>
      <c r="U10" s="14">
        <f t="shared" si="88"/>
        <v>105.80257043843092</v>
      </c>
      <c r="V10" s="14">
        <f t="shared" si="89"/>
        <v>104.4461320194455</v>
      </c>
      <c r="W10" s="14">
        <f t="shared" si="90"/>
        <v>107.15900885741634</v>
      </c>
      <c r="Z10">
        <v>31.63</v>
      </c>
      <c r="AA10" s="14">
        <f t="shared" si="56"/>
        <v>1.5000991919157229</v>
      </c>
      <c r="AB10" s="14">
        <f t="shared" si="57"/>
        <v>1.9172537329204191</v>
      </c>
      <c r="AC10" s="14">
        <f t="shared" si="58"/>
        <v>0.10382266154134313</v>
      </c>
      <c r="AD10" s="14">
        <f t="shared" si="59"/>
        <v>1.2743198603748047</v>
      </c>
      <c r="AE10" s="14">
        <f t="shared" si="60"/>
        <v>82.929590915812341</v>
      </c>
      <c r="AF10" s="14">
        <f t="shared" si="61"/>
        <v>81.655271055437538</v>
      </c>
      <c r="AG10" s="14">
        <f t="shared" si="62"/>
        <v>84.203910776187143</v>
      </c>
      <c r="AJ10" s="12">
        <v>31.79</v>
      </c>
      <c r="AK10" s="14">
        <f t="shared" si="91"/>
        <v>1.5022905279147729</v>
      </c>
      <c r="AL10" s="14">
        <f t="shared" si="92"/>
        <v>1.9228591704059887</v>
      </c>
      <c r="AM10" s="14">
        <f t="shared" si="93"/>
        <v>0.10502245347706383</v>
      </c>
      <c r="AN10" s="14">
        <f t="shared" si="94"/>
        <v>1.2778451931039678</v>
      </c>
      <c r="AO10" s="14">
        <f t="shared" si="95"/>
        <v>84.006900338765732</v>
      </c>
      <c r="AP10" s="14">
        <f t="shared" si="96"/>
        <v>82.729055145661761</v>
      </c>
      <c r="AQ10" s="14">
        <f t="shared" si="97"/>
        <v>85.284745531869703</v>
      </c>
      <c r="AU10" s="14"/>
      <c r="AV10" s="14"/>
      <c r="AX10" s="14"/>
      <c r="AY10" s="14"/>
      <c r="AZ10" s="14"/>
      <c r="BA10" s="14"/>
      <c r="BE10" s="14"/>
      <c r="BF10" s="14"/>
      <c r="BG10" s="14"/>
      <c r="BH10" s="14"/>
      <c r="BI10" s="14"/>
      <c r="BJ10" s="14"/>
      <c r="BK10" s="14"/>
      <c r="BN10" s="4"/>
      <c r="BO10" s="14"/>
      <c r="BP10" s="14"/>
      <c r="BQ10" s="14"/>
      <c r="BR10" s="14"/>
      <c r="BS10" s="14"/>
      <c r="BT10" s="14"/>
      <c r="BU10" s="14"/>
      <c r="BY10" s="14"/>
      <c r="BZ10" s="14"/>
      <c r="CA10" s="14"/>
      <c r="CB10" s="14"/>
      <c r="CC10" s="14"/>
      <c r="CD10" s="14"/>
      <c r="CE10" s="14"/>
      <c r="CI10" s="14"/>
      <c r="CJ10" s="14"/>
      <c r="CK10" s="14"/>
      <c r="CL10" s="14"/>
      <c r="CM10" s="14"/>
      <c r="CN10" s="14"/>
      <c r="CO10" s="14"/>
    </row>
    <row r="11" spans="1:124" x14ac:dyDescent="0.25">
      <c r="F11">
        <v>32.979999999999997</v>
      </c>
      <c r="G11" s="14">
        <f t="shared" si="0"/>
        <v>1.5182506513084999</v>
      </c>
      <c r="H11" s="14">
        <f t="shared" si="1"/>
        <v>1.9636851660471426</v>
      </c>
      <c r="I11" s="14">
        <f t="shared" si="2"/>
        <v>0.11466367896313287</v>
      </c>
      <c r="J11" s="14">
        <f t="shared" si="3"/>
        <v>1.3065302491771515</v>
      </c>
      <c r="K11" s="14">
        <f t="shared" si="4"/>
        <v>92.287090885268526</v>
      </c>
      <c r="L11" s="14">
        <f t="shared" si="5"/>
        <v>90.980560636091369</v>
      </c>
      <c r="M11" s="14">
        <f t="shared" si="6"/>
        <v>93.593621134445684</v>
      </c>
      <c r="Q11" s="14"/>
      <c r="R11" s="14"/>
      <c r="S11" s="14"/>
      <c r="T11" s="14"/>
      <c r="U11" s="14"/>
      <c r="V11" s="14"/>
      <c r="W11" s="14"/>
      <c r="Z11">
        <v>34.28</v>
      </c>
      <c r="AA11" s="14">
        <f t="shared" si="56"/>
        <v>1.5350408132511606</v>
      </c>
      <c r="AB11" s="14">
        <f t="shared" si="57"/>
        <v>2.0066344002964684</v>
      </c>
      <c r="AC11" s="14">
        <f t="shared" si="58"/>
        <v>0.12622293147582889</v>
      </c>
      <c r="AD11" s="14">
        <f t="shared" si="59"/>
        <v>1.3417719901091865</v>
      </c>
      <c r="AE11" s="14">
        <f t="shared" si="60"/>
        <v>101.88029420502875</v>
      </c>
      <c r="AF11" s="14">
        <f t="shared" si="61"/>
        <v>100.53852221491957</v>
      </c>
      <c r="AG11" s="14">
        <f t="shared" si="62"/>
        <v>103.22206619513793</v>
      </c>
      <c r="AJ11" s="12">
        <v>30.21</v>
      </c>
      <c r="AK11" s="14">
        <f t="shared" si="91"/>
        <v>1.4801507252732804</v>
      </c>
      <c r="AL11" s="14">
        <f t="shared" si="92"/>
        <v>1.8662255552490512</v>
      </c>
      <c r="AM11" s="14">
        <f t="shared" si="93"/>
        <v>9.4577499429200587E-2</v>
      </c>
      <c r="AN11" s="14">
        <f t="shared" si="94"/>
        <v>1.2474791324069283</v>
      </c>
      <c r="AO11" s="14">
        <f t="shared" si="95"/>
        <v>73.736300669875831</v>
      </c>
      <c r="AP11" s="14">
        <f t="shared" si="96"/>
        <v>72.488821537468908</v>
      </c>
      <c r="AQ11" s="14">
        <f t="shared" si="97"/>
        <v>74.983779802282754</v>
      </c>
      <c r="AU11" s="14"/>
      <c r="AV11" s="14"/>
      <c r="AX11" s="14"/>
      <c r="AY11" s="14"/>
      <c r="AZ11" s="14"/>
      <c r="BA11" s="14"/>
      <c r="BE11" s="14"/>
      <c r="BF11" s="14"/>
      <c r="BG11" s="14"/>
      <c r="BH11" s="14"/>
      <c r="BI11" s="14"/>
      <c r="BJ11" s="14"/>
      <c r="BK11" s="14"/>
      <c r="BN11" s="4"/>
      <c r="BO11" s="14"/>
      <c r="BP11" s="14"/>
      <c r="BQ11" s="14"/>
      <c r="BR11" s="14"/>
      <c r="BS11" s="14"/>
      <c r="BT11" s="14"/>
      <c r="BU11" s="14"/>
      <c r="BY11" s="14"/>
      <c r="BZ11" s="14"/>
      <c r="CA11" s="14"/>
      <c r="CB11" s="14"/>
      <c r="CC11" s="14"/>
      <c r="CD11" s="14"/>
      <c r="CE11" s="14"/>
      <c r="CI11" s="14"/>
      <c r="CJ11" s="14"/>
      <c r="CK11" s="14"/>
      <c r="CL11" s="14"/>
      <c r="CM11" s="14"/>
      <c r="CN11" s="14"/>
      <c r="CO11" s="14"/>
    </row>
    <row r="12" spans="1:124" x14ac:dyDescent="0.25">
      <c r="F12">
        <v>36.07</v>
      </c>
      <c r="G12" s="14">
        <f t="shared" si="0"/>
        <v>1.557146142318363</v>
      </c>
      <c r="H12" s="14">
        <f t="shared" si="1"/>
        <v>2.0631798320503725</v>
      </c>
      <c r="I12" s="14">
        <f t="shared" si="2"/>
        <v>0.1430662440351359</v>
      </c>
      <c r="J12" s="14">
        <f t="shared" si="3"/>
        <v>1.3948324234267335</v>
      </c>
      <c r="K12" s="14">
        <f t="shared" si="4"/>
        <v>116.04745544370201</v>
      </c>
      <c r="L12" s="14">
        <f t="shared" si="5"/>
        <v>114.65262302027527</v>
      </c>
      <c r="M12" s="14">
        <f t="shared" si="6"/>
        <v>117.44228786712874</v>
      </c>
      <c r="Q12" s="14"/>
      <c r="R12" s="14"/>
      <c r="S12" s="14"/>
      <c r="T12" s="14"/>
      <c r="U12" s="14"/>
      <c r="V12" s="14"/>
      <c r="W12" s="14"/>
      <c r="Z12">
        <v>31.84</v>
      </c>
      <c r="AA12" s="14">
        <f t="shared" si="56"/>
        <v>1.5029730590656314</v>
      </c>
      <c r="AB12" s="14">
        <f t="shared" si="57"/>
        <v>1.924605085089885</v>
      </c>
      <c r="AC12" s="14">
        <f t="shared" si="58"/>
        <v>0.1054027741302908</v>
      </c>
      <c r="AD12" s="14">
        <f t="shared" si="59"/>
        <v>1.2789647186726771</v>
      </c>
      <c r="AE12" s="14">
        <f t="shared" si="60"/>
        <v>84.345297660104336</v>
      </c>
      <c r="AF12" s="14">
        <f t="shared" si="61"/>
        <v>83.066332941431654</v>
      </c>
      <c r="AG12" s="14">
        <f t="shared" si="62"/>
        <v>85.624262378777019</v>
      </c>
      <c r="AJ12">
        <v>34.51</v>
      </c>
      <c r="AK12" s="14">
        <f t="shared" ref="AK12" si="105">LOG10(AJ12)</f>
        <v>1.5379449592914869</v>
      </c>
      <c r="AL12" s="14">
        <f t="shared" ref="AL12" si="106">$B$3+($B$4*AK12)</f>
        <v>2.0140632058676231</v>
      </c>
      <c r="AM12" s="14">
        <f t="shared" ref="AM12" si="107">$B$6*$B$7*(SQRT(1+(1/$B$5)+(((AK12-$B$8)^2)/$B$9)))</f>
        <v>0.12834215922535791</v>
      </c>
      <c r="AN12" s="14">
        <f t="shared" ref="AN12" si="108">(10^AM12)*$B$10</f>
        <v>1.3483354386879238</v>
      </c>
      <c r="AO12" s="14">
        <f t="shared" ref="AO12" si="109">(10^AL12)*$B$10</f>
        <v>103.63799345994165</v>
      </c>
      <c r="AP12" s="14">
        <f t="shared" ref="AP12" si="110">AO12-AN12</f>
        <v>102.28965802125373</v>
      </c>
      <c r="AQ12" s="14">
        <f t="shared" ref="AQ12" si="111">AO12+AN12</f>
        <v>104.98632889862958</v>
      </c>
      <c r="AU12" s="14"/>
      <c r="AV12" s="14"/>
      <c r="AX12" s="14"/>
      <c r="AY12" s="14"/>
      <c r="AZ12" s="14"/>
      <c r="BA12" s="14"/>
      <c r="BE12" s="14"/>
      <c r="BF12" s="14"/>
      <c r="BG12" s="14"/>
      <c r="BH12" s="14"/>
      <c r="BI12" s="14"/>
      <c r="BJ12" s="14"/>
      <c r="BK12" s="14"/>
      <c r="BN12" s="4"/>
      <c r="BO12" s="14"/>
      <c r="BP12" s="14"/>
      <c r="BQ12" s="14"/>
      <c r="BR12" s="14"/>
      <c r="BS12" s="14"/>
      <c r="BT12" s="14"/>
      <c r="BU12" s="14"/>
      <c r="BY12" s="14"/>
      <c r="BZ12" s="14"/>
      <c r="CA12" s="14"/>
      <c r="CB12" s="14"/>
      <c r="CC12" s="14"/>
      <c r="CD12" s="14"/>
      <c r="CE12" s="14"/>
      <c r="CI12" s="14"/>
      <c r="CJ12" s="14"/>
      <c r="CK12" s="14"/>
      <c r="CL12" s="14"/>
      <c r="CM12" s="14"/>
      <c r="CN12" s="14"/>
      <c r="CO12" s="14"/>
    </row>
    <row r="13" spans="1:124" x14ac:dyDescent="0.25">
      <c r="F13">
        <v>34.07</v>
      </c>
      <c r="G13" s="14">
        <f t="shared" si="0"/>
        <v>1.5323721335678775</v>
      </c>
      <c r="H13" s="14">
        <f t="shared" si="1"/>
        <v>1.9998079176666304</v>
      </c>
      <c r="I13" s="14">
        <f t="shared" si="2"/>
        <v>0.12430419441933299</v>
      </c>
      <c r="J13" s="14">
        <f t="shared" si="3"/>
        <v>1.3358570431011818</v>
      </c>
      <c r="K13" s="14">
        <f t="shared" si="4"/>
        <v>100.29140323001967</v>
      </c>
      <c r="L13" s="14">
        <f t="shared" si="5"/>
        <v>98.955546186918482</v>
      </c>
      <c r="M13" s="14">
        <f t="shared" si="6"/>
        <v>101.62726027312085</v>
      </c>
      <c r="Q13" s="14"/>
      <c r="R13" s="14"/>
      <c r="S13" s="14"/>
      <c r="T13" s="14"/>
      <c r="U13" s="14"/>
      <c r="V13" s="14"/>
      <c r="W13" s="14"/>
      <c r="Z13">
        <v>33.08</v>
      </c>
      <c r="AA13" s="14">
        <f t="shared" si="56"/>
        <v>1.5195655008805091</v>
      </c>
      <c r="AB13" s="14">
        <f t="shared" si="57"/>
        <v>1.9670485512523421</v>
      </c>
      <c r="AC13" s="14">
        <f t="shared" si="58"/>
        <v>0.11552155160102037</v>
      </c>
      <c r="AD13" s="14">
        <f t="shared" si="59"/>
        <v>1.3091136213714605</v>
      </c>
      <c r="AE13" s="14">
        <f t="shared" si="60"/>
        <v>93.004581182319441</v>
      </c>
      <c r="AF13" s="14">
        <f t="shared" si="61"/>
        <v>91.695467560947975</v>
      </c>
      <c r="AG13" s="14">
        <f t="shared" si="62"/>
        <v>94.313694803690908</v>
      </c>
      <c r="AU13" s="14"/>
      <c r="AV13" s="14"/>
      <c r="AX13" s="14"/>
      <c r="AY13" s="14"/>
      <c r="AZ13" s="14"/>
      <c r="BA13" s="14"/>
      <c r="BE13" s="14"/>
      <c r="BF13" s="14"/>
      <c r="BG13" s="14"/>
      <c r="BH13" s="14"/>
      <c r="BI13" s="14"/>
      <c r="BJ13" s="14"/>
      <c r="BK13" s="14"/>
      <c r="BN13" s="4"/>
      <c r="BO13" s="14"/>
      <c r="BP13" s="14"/>
      <c r="BQ13" s="14"/>
      <c r="BR13" s="14"/>
      <c r="BS13" s="14"/>
      <c r="BT13" s="14"/>
      <c r="BU13" s="14"/>
      <c r="BY13" s="14"/>
      <c r="BZ13" s="14"/>
      <c r="CA13" s="14"/>
      <c r="CB13" s="14"/>
      <c r="CC13" s="14"/>
      <c r="CD13" s="14"/>
      <c r="CE13" s="14"/>
      <c r="CI13" s="14"/>
      <c r="CJ13" s="14"/>
      <c r="CK13" s="14"/>
      <c r="CL13" s="14"/>
      <c r="CM13" s="14"/>
      <c r="CN13" s="14"/>
      <c r="CO13" s="14"/>
    </row>
    <row r="14" spans="1:124" x14ac:dyDescent="0.25">
      <c r="F14">
        <v>30.2</v>
      </c>
      <c r="G14" s="14">
        <f t="shared" si="0"/>
        <v>1.4800069429571505</v>
      </c>
      <c r="H14" s="14">
        <f t="shared" si="1"/>
        <v>1.8658577600843906</v>
      </c>
      <c r="I14" s="14">
        <f t="shared" si="2"/>
        <v>9.452304077807866E-2</v>
      </c>
      <c r="J14" s="14">
        <f t="shared" si="3"/>
        <v>1.2473227137223259</v>
      </c>
      <c r="K14" s="14">
        <f t="shared" si="4"/>
        <v>73.673881330947452</v>
      </c>
      <c r="L14" s="14">
        <f t="shared" si="5"/>
        <v>72.426558617225126</v>
      </c>
      <c r="M14" s="14">
        <f t="shared" si="6"/>
        <v>74.921204044669778</v>
      </c>
      <c r="Q14" s="14"/>
      <c r="R14" s="14"/>
      <c r="S14" s="14"/>
      <c r="T14" s="14"/>
      <c r="U14" s="14"/>
      <c r="V14" s="14"/>
      <c r="W14" s="14"/>
      <c r="Z14">
        <v>33.08</v>
      </c>
      <c r="AA14" s="14">
        <f t="shared" si="56"/>
        <v>1.5195655008805091</v>
      </c>
      <c r="AB14" s="14">
        <f t="shared" si="57"/>
        <v>1.9670485512523421</v>
      </c>
      <c r="AC14" s="14">
        <f t="shared" si="58"/>
        <v>0.11552155160102037</v>
      </c>
      <c r="AD14" s="14">
        <f t="shared" si="59"/>
        <v>1.3091136213714605</v>
      </c>
      <c r="AE14" s="14">
        <f t="shared" si="60"/>
        <v>93.004581182319441</v>
      </c>
      <c r="AF14" s="14">
        <f t="shared" si="61"/>
        <v>91.695467560947975</v>
      </c>
      <c r="AG14" s="14">
        <f t="shared" si="62"/>
        <v>94.313694803690908</v>
      </c>
      <c r="AU14" s="14"/>
      <c r="AV14" s="14"/>
      <c r="AX14" s="14"/>
      <c r="AY14" s="14"/>
      <c r="AZ14" s="14"/>
      <c r="BA14" s="14"/>
      <c r="BN14" s="4"/>
      <c r="BO14" s="14"/>
      <c r="BP14" s="14"/>
      <c r="BQ14" s="14"/>
      <c r="BR14" s="14"/>
      <c r="BS14" s="14"/>
      <c r="BT14" s="14"/>
      <c r="BU14" s="14"/>
      <c r="BY14" s="14"/>
      <c r="BZ14" s="14"/>
      <c r="CA14" s="14"/>
      <c r="CB14" s="14"/>
      <c r="CC14" s="14"/>
      <c r="CD14" s="14"/>
      <c r="CE14" s="14"/>
      <c r="CI14" s="14"/>
      <c r="CJ14" s="14"/>
      <c r="CK14" s="14"/>
      <c r="CL14" s="14"/>
      <c r="CM14" s="14"/>
      <c r="CN14" s="14"/>
      <c r="CO14" s="14"/>
    </row>
    <row r="15" spans="1:124" x14ac:dyDescent="0.25">
      <c r="F15">
        <v>34.08</v>
      </c>
      <c r="G15" s="14">
        <f t="shared" si="0"/>
        <v>1.5324995860946624</v>
      </c>
      <c r="H15" s="14">
        <f t="shared" si="1"/>
        <v>2.0001339412301462</v>
      </c>
      <c r="I15" s="14">
        <f t="shared" si="2"/>
        <v>0.1243951867045969</v>
      </c>
      <c r="J15" s="14">
        <f t="shared" si="3"/>
        <v>1.3361369578244828</v>
      </c>
      <c r="K15" s="14">
        <f t="shared" si="4"/>
        <v>100.36671995176253</v>
      </c>
      <c r="L15" s="14">
        <f t="shared" si="5"/>
        <v>99.030582993938054</v>
      </c>
      <c r="M15" s="14">
        <f t="shared" si="6"/>
        <v>101.70285690958701</v>
      </c>
      <c r="Q15" s="14"/>
      <c r="R15" s="14"/>
      <c r="S15" s="14"/>
      <c r="T15" s="14"/>
      <c r="U15" s="14"/>
      <c r="V15" s="14"/>
      <c r="W15" s="14"/>
      <c r="Z15">
        <v>32.6</v>
      </c>
      <c r="AA15" s="14">
        <f t="shared" si="56"/>
        <v>1.5132176000679389</v>
      </c>
      <c r="AB15" s="14">
        <f t="shared" si="57"/>
        <v>1.9508106209737877</v>
      </c>
      <c r="AC15" s="14">
        <f t="shared" si="58"/>
        <v>0.11146387375065782</v>
      </c>
      <c r="AD15" s="14">
        <f t="shared" si="59"/>
        <v>1.2969393399855267</v>
      </c>
      <c r="AE15" s="14">
        <f t="shared" si="60"/>
        <v>89.591418145220217</v>
      </c>
      <c r="AF15" s="14">
        <f t="shared" si="61"/>
        <v>88.294478805234689</v>
      </c>
      <c r="AG15" s="14">
        <f t="shared" si="62"/>
        <v>90.888357485205745</v>
      </c>
      <c r="AU15" s="14"/>
      <c r="AV15" s="14"/>
      <c r="AX15" s="14"/>
      <c r="AY15" s="14"/>
      <c r="AZ15" s="14"/>
      <c r="BA15" s="14"/>
      <c r="BN15" s="4"/>
      <c r="BO15" s="14"/>
      <c r="BP15" s="14"/>
      <c r="BQ15" s="14"/>
      <c r="BR15" s="14"/>
      <c r="BS15" s="14"/>
      <c r="BT15" s="14"/>
      <c r="BU15" s="14"/>
      <c r="BY15" s="14"/>
      <c r="BZ15" s="14"/>
      <c r="CA15" s="14"/>
      <c r="CB15" s="14"/>
      <c r="CC15" s="14"/>
      <c r="CD15" s="14"/>
      <c r="CE15" s="14"/>
      <c r="CI15" s="14"/>
      <c r="CJ15" s="14"/>
      <c r="CK15" s="14"/>
      <c r="CL15" s="14"/>
      <c r="CM15" s="14"/>
      <c r="CN15" s="14"/>
      <c r="CO15" s="14"/>
    </row>
    <row r="16" spans="1:124" x14ac:dyDescent="0.25">
      <c r="F16">
        <v>32.46</v>
      </c>
      <c r="G16" s="14">
        <f t="shared" si="0"/>
        <v>1.5113485154902131</v>
      </c>
      <c r="H16" s="14">
        <f t="shared" si="1"/>
        <v>1.9460295026239649</v>
      </c>
      <c r="I16" s="14">
        <f t="shared" si="2"/>
        <v>0.11031111200854139</v>
      </c>
      <c r="J16" s="14">
        <f t="shared" si="3"/>
        <v>1.2935013971286022</v>
      </c>
      <c r="K16" s="14">
        <f t="shared" si="4"/>
        <v>88.610521548044161</v>
      </c>
      <c r="L16" s="14">
        <f t="shared" si="5"/>
        <v>87.317020150915553</v>
      </c>
      <c r="M16" s="14">
        <f t="shared" si="6"/>
        <v>89.90402294517277</v>
      </c>
      <c r="Q16" s="14"/>
      <c r="R16" s="14"/>
      <c r="S16" s="14"/>
      <c r="T16" s="14"/>
      <c r="U16" s="14"/>
      <c r="V16" s="14"/>
      <c r="W16" s="14"/>
      <c r="Z16">
        <v>31.54</v>
      </c>
      <c r="AA16" s="14">
        <f t="shared" si="56"/>
        <v>1.4988616889928841</v>
      </c>
      <c r="AB16" s="14">
        <f t="shared" si="57"/>
        <v>1.9140882004437971</v>
      </c>
      <c r="AC16" s="14">
        <f t="shared" si="58"/>
        <v>0.10315974963831706</v>
      </c>
      <c r="AD16" s="14">
        <f t="shared" si="59"/>
        <v>1.2723762082219214</v>
      </c>
      <c r="AE16" s="14">
        <f t="shared" si="60"/>
        <v>82.327322372520243</v>
      </c>
      <c r="AF16" s="14">
        <f t="shared" si="61"/>
        <v>81.054946164298315</v>
      </c>
      <c r="AG16" s="14">
        <f t="shared" si="62"/>
        <v>83.599698580742171</v>
      </c>
      <c r="AU16" s="14"/>
      <c r="AV16" s="14"/>
      <c r="AX16" s="14"/>
      <c r="AY16" s="14"/>
      <c r="AZ16" s="14"/>
      <c r="BA16" s="14"/>
      <c r="BN16" s="4"/>
      <c r="BO16" s="14"/>
      <c r="BP16" s="14"/>
      <c r="BQ16" s="14"/>
      <c r="BR16" s="14"/>
      <c r="BS16" s="14"/>
      <c r="BT16" s="14"/>
      <c r="BU16" s="14"/>
      <c r="BY16" s="14"/>
      <c r="BZ16" s="14"/>
      <c r="CA16" s="14"/>
      <c r="CB16" s="14"/>
      <c r="CC16" s="14"/>
      <c r="CD16" s="14"/>
      <c r="CE16" s="14"/>
      <c r="CI16" s="14"/>
      <c r="CJ16" s="14"/>
      <c r="CK16" s="14"/>
      <c r="CL16" s="14"/>
      <c r="CM16" s="14"/>
      <c r="CN16" s="14"/>
      <c r="CO16" s="14"/>
    </row>
    <row r="17" spans="6:93" x14ac:dyDescent="0.25">
      <c r="F17">
        <v>33.57</v>
      </c>
      <c r="G17" s="14">
        <f t="shared" si="0"/>
        <v>1.5259513412480126</v>
      </c>
      <c r="H17" s="14">
        <f t="shared" si="1"/>
        <v>1.9833835309124161</v>
      </c>
      <c r="I17" s="14">
        <f t="shared" si="2"/>
        <v>0.1198082965810397</v>
      </c>
      <c r="J17" s="14">
        <f t="shared" si="3"/>
        <v>1.3220993347807675</v>
      </c>
      <c r="K17" s="14">
        <f t="shared" si="4"/>
        <v>96.569352852391503</v>
      </c>
      <c r="L17" s="14">
        <f t="shared" si="5"/>
        <v>95.24725351761073</v>
      </c>
      <c r="M17" s="14">
        <f t="shared" si="6"/>
        <v>97.891452187172277</v>
      </c>
      <c r="Q17" s="14"/>
      <c r="R17" s="14"/>
      <c r="S17" s="14"/>
      <c r="T17" s="14"/>
      <c r="U17" s="14"/>
      <c r="V17" s="14"/>
      <c r="W17" s="14"/>
      <c r="Z17">
        <v>32.909999999999997</v>
      </c>
      <c r="AA17" s="14">
        <f t="shared" si="56"/>
        <v>1.5173278822943734</v>
      </c>
      <c r="AB17" s="14">
        <f t="shared" si="57"/>
        <v>1.9613247229090072</v>
      </c>
      <c r="AC17" s="14">
        <f t="shared" si="58"/>
        <v>0.11406692228850172</v>
      </c>
      <c r="AD17" s="14">
        <f t="shared" si="59"/>
        <v>1.3047362010103682</v>
      </c>
      <c r="AE17" s="14">
        <f t="shared" si="60"/>
        <v>91.786860001864412</v>
      </c>
      <c r="AF17" s="14">
        <f t="shared" si="61"/>
        <v>90.48212380085404</v>
      </c>
      <c r="AG17" s="14">
        <f t="shared" si="62"/>
        <v>93.091596202874783</v>
      </c>
      <c r="AU17" s="14"/>
      <c r="AV17" s="14"/>
      <c r="AX17" s="14"/>
      <c r="AY17" s="14"/>
      <c r="AZ17" s="14"/>
      <c r="BA17" s="14"/>
      <c r="BN17" s="4"/>
      <c r="BO17" s="14"/>
      <c r="BP17" s="14"/>
      <c r="BQ17" s="14"/>
      <c r="BR17" s="14"/>
      <c r="BS17" s="14"/>
      <c r="BT17" s="14"/>
      <c r="BU17" s="14"/>
      <c r="BY17" s="14"/>
      <c r="BZ17" s="14"/>
      <c r="CA17" s="14"/>
      <c r="CB17" s="14"/>
      <c r="CC17" s="14"/>
      <c r="CD17" s="14"/>
      <c r="CE17" s="14"/>
      <c r="CI17" s="14"/>
      <c r="CJ17" s="14"/>
      <c r="CK17" s="14"/>
      <c r="CL17" s="14"/>
      <c r="CM17" s="14"/>
      <c r="CN17" s="14"/>
      <c r="CO17" s="14"/>
    </row>
    <row r="18" spans="6:93" x14ac:dyDescent="0.25">
      <c r="F18">
        <v>32.619999999999997</v>
      </c>
      <c r="G18" s="14">
        <f t="shared" si="0"/>
        <v>1.5134839567042571</v>
      </c>
      <c r="H18" s="14">
        <f t="shared" si="1"/>
        <v>1.9514919612494892</v>
      </c>
      <c r="I18" s="14">
        <f t="shared" si="2"/>
        <v>0.11162975794034403</v>
      </c>
      <c r="J18" s="14">
        <f t="shared" si="3"/>
        <v>1.2974348167500649</v>
      </c>
      <c r="K18" s="14">
        <f t="shared" si="4"/>
        <v>89.732083412708633</v>
      </c>
      <c r="L18" s="14">
        <f t="shared" si="5"/>
        <v>88.434648595958564</v>
      </c>
      <c r="M18" s="14">
        <f t="shared" si="6"/>
        <v>91.029518229458702</v>
      </c>
      <c r="Q18" s="14"/>
      <c r="R18" s="14"/>
      <c r="S18" s="14"/>
      <c r="T18" s="14"/>
      <c r="U18" s="14"/>
      <c r="V18" s="14"/>
      <c r="W18" s="14"/>
      <c r="Z18">
        <v>33.36</v>
      </c>
      <c r="AA18" s="14">
        <f t="shared" si="56"/>
        <v>1.5232260419657011</v>
      </c>
      <c r="AB18" s="14">
        <f t="shared" si="57"/>
        <v>1.9764122153482631</v>
      </c>
      <c r="AC18" s="14">
        <f t="shared" si="58"/>
        <v>0.11795511232368124</v>
      </c>
      <c r="AD18" s="14">
        <f t="shared" si="59"/>
        <v>1.3164698050766093</v>
      </c>
      <c r="AE18" s="14">
        <f t="shared" si="60"/>
        <v>95.03159215591748</v>
      </c>
      <c r="AF18" s="14">
        <f t="shared" si="61"/>
        <v>93.715122350840872</v>
      </c>
      <c r="AG18" s="14">
        <f t="shared" si="62"/>
        <v>96.348061960994087</v>
      </c>
      <c r="AU18" s="14"/>
      <c r="AV18" s="14"/>
      <c r="AX18" s="14"/>
      <c r="AY18" s="14"/>
      <c r="AZ18" s="14"/>
      <c r="BA18" s="14"/>
      <c r="BN18" s="4"/>
      <c r="BO18" s="14"/>
      <c r="BP18" s="14"/>
      <c r="BQ18" s="14"/>
      <c r="BR18" s="14"/>
      <c r="BS18" s="14"/>
      <c r="BT18" s="14"/>
      <c r="BU18" s="14"/>
      <c r="BY18" s="14"/>
      <c r="BZ18" s="14"/>
      <c r="CA18" s="14"/>
      <c r="CB18" s="14"/>
      <c r="CC18" s="14"/>
      <c r="CD18" s="14"/>
      <c r="CE18" s="14"/>
      <c r="CI18" s="14"/>
      <c r="CJ18" s="14"/>
      <c r="CK18" s="14"/>
      <c r="CL18" s="14"/>
      <c r="CM18" s="14"/>
      <c r="CN18" s="14"/>
      <c r="CO18" s="14"/>
    </row>
    <row r="19" spans="6:93" x14ac:dyDescent="0.25">
      <c r="F19">
        <v>31.94</v>
      </c>
      <c r="G19" s="14">
        <f t="shared" si="0"/>
        <v>1.504334911802464</v>
      </c>
      <c r="H19" s="14">
        <f t="shared" si="1"/>
        <v>1.9280887043907029</v>
      </c>
      <c r="I19" s="14">
        <f t="shared" si="2"/>
        <v>0.10617082030871455</v>
      </c>
      <c r="J19" s="14">
        <f t="shared" si="3"/>
        <v>1.2812285583389429</v>
      </c>
      <c r="K19" s="14">
        <f t="shared" si="4"/>
        <v>85.024579846834257</v>
      </c>
      <c r="L19" s="14">
        <f t="shared" si="5"/>
        <v>83.743351288495319</v>
      </c>
      <c r="M19" s="14">
        <f t="shared" si="6"/>
        <v>86.305808405173195</v>
      </c>
      <c r="Q19" s="14"/>
      <c r="R19" s="14"/>
      <c r="S19" s="14"/>
      <c r="T19" s="14"/>
      <c r="U19" s="14"/>
      <c r="V19" s="14"/>
      <c r="W19" s="14"/>
      <c r="Z19">
        <v>33.43</v>
      </c>
      <c r="AA19" s="14">
        <f t="shared" si="56"/>
        <v>1.5241363765925686</v>
      </c>
      <c r="AB19" s="14">
        <f t="shared" si="57"/>
        <v>1.9787408513237903</v>
      </c>
      <c r="AC19" s="14">
        <f t="shared" si="58"/>
        <v>0.11857030686024411</v>
      </c>
      <c r="AD19" s="14">
        <f t="shared" si="59"/>
        <v>1.3183359557018604</v>
      </c>
      <c r="AE19" s="14">
        <f t="shared" si="60"/>
        <v>95.542508899055903</v>
      </c>
      <c r="AF19" s="14">
        <f t="shared" si="61"/>
        <v>94.224172943354048</v>
      </c>
      <c r="AG19" s="14">
        <f t="shared" si="62"/>
        <v>96.860844854757758</v>
      </c>
      <c r="AU19" s="14"/>
      <c r="AV19" s="14"/>
      <c r="AX19" s="14"/>
      <c r="AY19" s="14"/>
      <c r="AZ19" s="14"/>
      <c r="BA19" s="14"/>
      <c r="BN19" s="4"/>
      <c r="BO19" s="14"/>
      <c r="BP19" s="14"/>
      <c r="BQ19" s="14"/>
      <c r="BR19" s="14"/>
      <c r="BS19" s="14"/>
      <c r="BT19" s="14"/>
      <c r="BU19" s="14"/>
      <c r="BY19" s="14"/>
      <c r="BZ19" s="14"/>
      <c r="CA19" s="14"/>
      <c r="CB19" s="14"/>
      <c r="CC19" s="14"/>
      <c r="CD19" s="14"/>
      <c r="CE19" s="14"/>
      <c r="CI19" s="14"/>
      <c r="CJ19" s="14"/>
      <c r="CK19" s="14"/>
      <c r="CL19" s="14"/>
      <c r="CM19" s="14"/>
      <c r="CN19" s="14"/>
      <c r="CO19" s="14"/>
    </row>
    <row r="20" spans="6:93" x14ac:dyDescent="0.25">
      <c r="F20">
        <v>33.119999999999997</v>
      </c>
      <c r="G20" s="14">
        <f t="shared" si="0"/>
        <v>1.5200903281128424</v>
      </c>
      <c r="H20" s="14">
        <f t="shared" si="1"/>
        <v>1.9683910593126508</v>
      </c>
      <c r="I20" s="14">
        <f t="shared" si="2"/>
        <v>0.11586641604217837</v>
      </c>
      <c r="J20" s="14">
        <f t="shared" si="3"/>
        <v>1.3101535747994055</v>
      </c>
      <c r="K20" s="14">
        <f t="shared" si="4"/>
        <v>93.292525398117817</v>
      </c>
      <c r="L20" s="14">
        <f t="shared" si="5"/>
        <v>91.982371823318417</v>
      </c>
      <c r="M20" s="14">
        <f t="shared" si="6"/>
        <v>94.602678972917218</v>
      </c>
      <c r="Q20" s="14"/>
      <c r="R20" s="14"/>
      <c r="S20" s="14"/>
      <c r="T20" s="14"/>
      <c r="U20" s="14"/>
      <c r="V20" s="14"/>
      <c r="W20" s="14"/>
      <c r="Z20">
        <v>31.01</v>
      </c>
      <c r="AA20" s="14">
        <f t="shared" si="56"/>
        <v>1.4915017662373264</v>
      </c>
      <c r="AB20" s="14">
        <f t="shared" si="57"/>
        <v>1.8952615180350807</v>
      </c>
      <c r="AC20" s="14">
        <f t="shared" si="58"/>
        <v>9.9447959000540653E-2</v>
      </c>
      <c r="AD20" s="14">
        <f t="shared" si="59"/>
        <v>1.2615479120240225</v>
      </c>
      <c r="AE20" s="14">
        <f t="shared" si="60"/>
        <v>78.834679829576771</v>
      </c>
      <c r="AF20" s="14">
        <f t="shared" si="61"/>
        <v>77.573131917552743</v>
      </c>
      <c r="AG20" s="14">
        <f t="shared" si="62"/>
        <v>80.096227741600799</v>
      </c>
      <c r="AU20" s="14"/>
      <c r="AV20" s="14"/>
      <c r="AX20" s="14"/>
      <c r="AY20" s="14"/>
      <c r="AZ20" s="14"/>
      <c r="BA20" s="14"/>
      <c r="BN20" s="4"/>
      <c r="BO20" s="14"/>
      <c r="BP20" s="14"/>
      <c r="BQ20" s="14"/>
      <c r="BR20" s="14"/>
      <c r="BS20" s="14"/>
      <c r="BT20" s="14"/>
      <c r="BU20" s="14"/>
      <c r="BY20" s="14"/>
      <c r="BZ20" s="14"/>
      <c r="CA20" s="14"/>
      <c r="CB20" s="14"/>
      <c r="CC20" s="14"/>
      <c r="CD20" s="14"/>
      <c r="CE20" s="14"/>
      <c r="CI20" s="14"/>
      <c r="CJ20" s="14"/>
      <c r="CK20" s="14"/>
      <c r="CL20" s="14"/>
      <c r="CM20" s="14"/>
      <c r="CN20" s="14"/>
      <c r="CO20" s="14"/>
    </row>
    <row r="21" spans="6:93" x14ac:dyDescent="0.25">
      <c r="F21">
        <v>32.090000000000003</v>
      </c>
      <c r="G21" s="14">
        <f t="shared" si="0"/>
        <v>1.5063697170955042</v>
      </c>
      <c r="H21" s="14">
        <f t="shared" si="1"/>
        <v>1.9332937363302993</v>
      </c>
      <c r="I21" s="14">
        <f t="shared" si="2"/>
        <v>0.10734072352452011</v>
      </c>
      <c r="J21" s="14">
        <f t="shared" si="3"/>
        <v>1.284684586851681</v>
      </c>
      <c r="K21" s="14">
        <f t="shared" si="4"/>
        <v>86.049732871195559</v>
      </c>
      <c r="L21" s="14">
        <f t="shared" si="5"/>
        <v>84.765048284343877</v>
      </c>
      <c r="M21" s="14">
        <f t="shared" si="6"/>
        <v>87.334417458047241</v>
      </c>
      <c r="Q21" s="14"/>
      <c r="R21" s="14"/>
      <c r="S21" s="14"/>
      <c r="T21" s="14"/>
      <c r="U21" s="14"/>
      <c r="V21" s="14"/>
      <c r="W21" s="14"/>
      <c r="Z21">
        <v>33.26</v>
      </c>
      <c r="AA21" s="14">
        <f t="shared" si="56"/>
        <v>1.5219222448835004</v>
      </c>
      <c r="AB21" s="14">
        <f t="shared" si="57"/>
        <v>1.9730771024119935</v>
      </c>
      <c r="AC21" s="14">
        <f t="shared" si="58"/>
        <v>0.11708086145388291</v>
      </c>
      <c r="AD21" s="14">
        <f t="shared" si="59"/>
        <v>1.3138223682110681</v>
      </c>
      <c r="AE21" s="14">
        <f t="shared" si="60"/>
        <v>94.304603306322974</v>
      </c>
      <c r="AF21" s="14">
        <f t="shared" si="61"/>
        <v>92.990780938111911</v>
      </c>
      <c r="AG21" s="14">
        <f t="shared" si="62"/>
        <v>95.618425674534038</v>
      </c>
      <c r="AU21" s="14"/>
      <c r="AV21" s="14"/>
      <c r="AX21" s="14"/>
      <c r="AY21" s="14"/>
      <c r="AZ21" s="14"/>
      <c r="BA21" s="14"/>
      <c r="BN21" s="4"/>
      <c r="BO21" s="14"/>
      <c r="BP21" s="14"/>
      <c r="BQ21" s="14"/>
      <c r="BR21" s="14"/>
      <c r="BS21" s="14"/>
      <c r="BT21" s="14"/>
      <c r="BU21" s="14"/>
      <c r="BY21" s="14"/>
      <c r="BZ21" s="14"/>
      <c r="CA21" s="14"/>
      <c r="CB21" s="14"/>
      <c r="CC21" s="14"/>
      <c r="CD21" s="14"/>
      <c r="CE21" s="14"/>
      <c r="CI21" s="14"/>
      <c r="CJ21" s="14"/>
      <c r="CK21" s="14"/>
      <c r="CL21" s="14"/>
      <c r="CM21" s="14"/>
      <c r="CN21" s="14"/>
      <c r="CO21" s="14"/>
    </row>
    <row r="22" spans="6:93" x14ac:dyDescent="0.25">
      <c r="F22">
        <v>30.04</v>
      </c>
      <c r="G22" s="14">
        <f t="shared" si="0"/>
        <v>1.4776999283321308</v>
      </c>
      <c r="H22" s="14">
        <f t="shared" si="1"/>
        <v>1.8599564166735902</v>
      </c>
      <c r="I22" s="14">
        <f t="shared" si="2"/>
        <v>9.3675445139159277E-2</v>
      </c>
      <c r="J22" s="14">
        <f t="shared" si="3"/>
        <v>1.2448907364935364</v>
      </c>
      <c r="K22" s="14">
        <f t="shared" si="4"/>
        <v>72.679546171437806</v>
      </c>
      <c r="L22" s="14">
        <f t="shared" si="5"/>
        <v>71.434655434944275</v>
      </c>
      <c r="M22" s="14">
        <f t="shared" si="6"/>
        <v>73.924436907931337</v>
      </c>
      <c r="Q22" s="14"/>
      <c r="R22" s="14"/>
      <c r="S22" s="14"/>
      <c r="T22" s="14"/>
      <c r="U22" s="14"/>
      <c r="V22" s="14"/>
      <c r="W22" s="14"/>
      <c r="Z22">
        <v>31.77</v>
      </c>
      <c r="AA22" s="14">
        <f t="shared" si="56"/>
        <v>1.5020172148271473</v>
      </c>
      <c r="AB22" s="14">
        <f t="shared" si="57"/>
        <v>1.9221600355278428</v>
      </c>
      <c r="AC22" s="14">
        <f t="shared" si="58"/>
        <v>0.10487103099187849</v>
      </c>
      <c r="AD22" s="14">
        <f t="shared" si="59"/>
        <v>1.2773997332268507</v>
      </c>
      <c r="AE22" s="14">
        <f t="shared" si="60"/>
        <v>83.871773350493172</v>
      </c>
      <c r="AF22" s="14">
        <f t="shared" si="61"/>
        <v>82.594373617266314</v>
      </c>
      <c r="AG22" s="14">
        <f t="shared" si="62"/>
        <v>85.149173083720029</v>
      </c>
      <c r="AU22" s="14"/>
      <c r="AV22" s="14"/>
      <c r="AX22" s="14"/>
      <c r="AY22" s="14"/>
      <c r="AZ22" s="14"/>
      <c r="BA22" s="14"/>
      <c r="BN22" s="4"/>
      <c r="BO22" s="14"/>
      <c r="BP22" s="14"/>
      <c r="BQ22" s="14"/>
      <c r="BR22" s="14"/>
      <c r="BS22" s="14"/>
      <c r="BT22" s="14"/>
      <c r="BU22" s="14"/>
      <c r="BY22" s="14"/>
      <c r="BZ22" s="14"/>
      <c r="CA22" s="14"/>
      <c r="CB22" s="14"/>
      <c r="CC22" s="14"/>
      <c r="CD22" s="14"/>
      <c r="CE22" s="14"/>
      <c r="CI22" s="14"/>
      <c r="CJ22" s="14"/>
      <c r="CK22" s="14"/>
      <c r="CL22" s="14"/>
      <c r="CM22" s="14"/>
      <c r="CN22" s="14"/>
      <c r="CO22" s="14"/>
    </row>
    <row r="23" spans="6:93" x14ac:dyDescent="0.25">
      <c r="F23">
        <v>35.93</v>
      </c>
      <c r="G23" s="14">
        <f t="shared" si="0"/>
        <v>1.5554572172046495</v>
      </c>
      <c r="H23" s="14">
        <f t="shared" si="1"/>
        <v>2.0588595616094931</v>
      </c>
      <c r="I23" s="14">
        <f t="shared" si="2"/>
        <v>0.14172692958854741</v>
      </c>
      <c r="J23" s="14">
        <f t="shared" si="3"/>
        <v>1.3905375458288727</v>
      </c>
      <c r="K23" s="14">
        <f t="shared" si="4"/>
        <v>114.89876264067463</v>
      </c>
      <c r="L23" s="14">
        <f t="shared" si="5"/>
        <v>113.50822509484576</v>
      </c>
      <c r="M23" s="14">
        <f t="shared" si="6"/>
        <v>116.28930018650351</v>
      </c>
      <c r="Q23" s="14"/>
      <c r="R23" s="14"/>
      <c r="S23" s="14"/>
      <c r="T23" s="14"/>
      <c r="U23" s="14"/>
      <c r="V23" s="14"/>
      <c r="W23" s="14"/>
      <c r="Z23">
        <v>31.48</v>
      </c>
      <c r="AA23" s="14">
        <f t="shared" si="56"/>
        <v>1.4980347236870271</v>
      </c>
      <c r="AB23" s="14">
        <f t="shared" si="57"/>
        <v>1.911972823191415</v>
      </c>
      <c r="AC23" s="14">
        <f t="shared" si="58"/>
        <v>0.10272277871350825</v>
      </c>
      <c r="AD23" s="14">
        <f t="shared" si="59"/>
        <v>1.271096634530714</v>
      </c>
      <c r="AE23" s="14">
        <f t="shared" si="60"/>
        <v>81.927294502427031</v>
      </c>
      <c r="AF23" s="14">
        <f t="shared" si="61"/>
        <v>80.656197867896324</v>
      </c>
      <c r="AG23" s="14">
        <f t="shared" si="62"/>
        <v>83.198391136957738</v>
      </c>
      <c r="AU23" s="14"/>
      <c r="AV23" s="14"/>
      <c r="AX23" s="14"/>
      <c r="AY23" s="14"/>
      <c r="AZ23" s="14"/>
      <c r="BA23" s="14"/>
      <c r="BN23" s="4"/>
      <c r="BO23" s="14"/>
      <c r="BP23" s="14"/>
      <c r="BQ23" s="14"/>
      <c r="BR23" s="14"/>
      <c r="BS23" s="14"/>
      <c r="BT23" s="14"/>
      <c r="BU23" s="14"/>
      <c r="BY23" s="14"/>
      <c r="BZ23" s="14"/>
      <c r="CA23" s="14"/>
      <c r="CB23" s="14"/>
      <c r="CC23" s="14"/>
      <c r="CD23" s="14"/>
      <c r="CE23" s="14"/>
      <c r="CI23" s="14"/>
      <c r="CJ23" s="14"/>
      <c r="CK23" s="14"/>
      <c r="CL23" s="14"/>
      <c r="CM23" s="14"/>
      <c r="CN23" s="14"/>
      <c r="CO23" s="14"/>
    </row>
    <row r="24" spans="6:93" x14ac:dyDescent="0.25">
      <c r="F24">
        <v>30.35</v>
      </c>
      <c r="G24" s="14">
        <f t="shared" si="0"/>
        <v>1.4821586954112764</v>
      </c>
      <c r="H24" s="14">
        <f t="shared" si="1"/>
        <v>1.8713619428620447</v>
      </c>
      <c r="I24" s="14">
        <f t="shared" si="2"/>
        <v>9.5357703715763784E-2</v>
      </c>
      <c r="J24" s="14">
        <f t="shared" si="3"/>
        <v>1.2497222263923866</v>
      </c>
      <c r="K24" s="14">
        <f t="shared" si="4"/>
        <v>74.613555057422829</v>
      </c>
      <c r="L24" s="14">
        <f t="shared" si="5"/>
        <v>73.363832831030436</v>
      </c>
      <c r="M24" s="14">
        <f t="shared" si="6"/>
        <v>75.863277283815222</v>
      </c>
      <c r="Q24" s="14"/>
      <c r="R24" s="14"/>
      <c r="S24" s="14"/>
      <c r="T24" s="14"/>
      <c r="U24" s="14"/>
      <c r="V24" s="14"/>
      <c r="W24" s="14"/>
      <c r="AA24" s="14"/>
      <c r="AB24" s="14"/>
      <c r="AC24" s="14"/>
      <c r="AD24" s="14"/>
      <c r="AE24" s="14"/>
      <c r="AF24" s="14"/>
      <c r="AG24" s="14"/>
      <c r="AU24" s="14"/>
      <c r="AV24" s="14"/>
      <c r="AX24" s="14"/>
      <c r="AY24" s="14"/>
      <c r="AZ24" s="14"/>
      <c r="BA24" s="14"/>
      <c r="BN24" s="4"/>
      <c r="BO24" s="14"/>
      <c r="BP24" s="14"/>
      <c r="BQ24" s="14"/>
      <c r="BR24" s="14"/>
      <c r="BS24" s="14"/>
      <c r="BT24" s="14"/>
      <c r="BU24" s="14"/>
      <c r="BY24" s="14"/>
      <c r="BZ24" s="14"/>
      <c r="CA24" s="14"/>
      <c r="CB24" s="14"/>
      <c r="CC24" s="14"/>
      <c r="CD24" s="14"/>
      <c r="CE24" s="14"/>
      <c r="CI24" s="14"/>
      <c r="CJ24" s="14"/>
      <c r="CK24" s="14"/>
      <c r="CL24" s="14"/>
      <c r="CM24" s="14"/>
      <c r="CN24" s="14"/>
      <c r="CO24" s="14"/>
    </row>
    <row r="25" spans="6:93" x14ac:dyDescent="0.25">
      <c r="F25">
        <v>34.880000000000003</v>
      </c>
      <c r="G25" s="14">
        <f t="shared" si="0"/>
        <v>1.5425764762605296</v>
      </c>
      <c r="H25" s="14">
        <f t="shared" si="1"/>
        <v>2.0259106262744346</v>
      </c>
      <c r="I25" s="14">
        <f t="shared" si="2"/>
        <v>0.13178535233092867</v>
      </c>
      <c r="J25" s="14">
        <f t="shared" si="3"/>
        <v>1.3590678609659659</v>
      </c>
      <c r="K25" s="14">
        <f t="shared" si="4"/>
        <v>106.5041219816478</v>
      </c>
      <c r="L25" s="14">
        <f t="shared" si="5"/>
        <v>105.14505412068183</v>
      </c>
      <c r="M25" s="14">
        <f t="shared" si="6"/>
        <v>107.86318984261376</v>
      </c>
      <c r="Q25" s="14"/>
      <c r="R25" s="14"/>
      <c r="S25" s="14"/>
      <c r="T25" s="14"/>
      <c r="U25" s="14"/>
      <c r="V25" s="14"/>
      <c r="W25" s="14"/>
      <c r="AA25" s="14"/>
      <c r="AB25" s="14"/>
      <c r="AC25" s="14"/>
      <c r="AD25" s="14"/>
      <c r="AE25" s="14"/>
      <c r="AF25" s="14"/>
      <c r="AG25" s="14"/>
      <c r="AU25" s="14"/>
      <c r="AV25" s="14"/>
      <c r="AX25" s="14"/>
      <c r="AY25" s="14"/>
      <c r="AZ25" s="14"/>
      <c r="BA25" s="14"/>
      <c r="BN25" s="4"/>
      <c r="BO25" s="14"/>
      <c r="BP25" s="14"/>
      <c r="BQ25" s="14"/>
      <c r="BR25" s="14"/>
      <c r="BS25" s="14"/>
      <c r="BT25" s="14"/>
      <c r="BU25" s="14"/>
      <c r="CI25" s="14"/>
      <c r="CJ25" s="14"/>
      <c r="CK25" s="14"/>
      <c r="CL25" s="14"/>
      <c r="CM25" s="14"/>
      <c r="CN25" s="14"/>
      <c r="CO25" s="14"/>
    </row>
    <row r="26" spans="6:93" x14ac:dyDescent="0.25">
      <c r="F26" s="12">
        <v>33.71</v>
      </c>
      <c r="G26" s="14">
        <f t="shared" si="0"/>
        <v>1.5277587525209719</v>
      </c>
      <c r="H26" s="14">
        <f t="shared" si="1"/>
        <v>1.9880068889486462</v>
      </c>
      <c r="I26" s="14">
        <f t="shared" si="2"/>
        <v>0.12105590950622085</v>
      </c>
      <c r="J26" s="14">
        <f t="shared" si="3"/>
        <v>1.32590283632205</v>
      </c>
      <c r="K26" s="14">
        <f t="shared" si="4"/>
        <v>97.602890417936393</v>
      </c>
      <c r="L26" s="14">
        <f t="shared" si="5"/>
        <v>96.27698758161435</v>
      </c>
      <c r="M26" s="14">
        <f t="shared" si="6"/>
        <v>98.928793254258437</v>
      </c>
      <c r="Q26" s="14"/>
      <c r="R26" s="14"/>
      <c r="S26" s="14"/>
      <c r="T26" s="14"/>
      <c r="U26" s="14"/>
      <c r="V26" s="14"/>
      <c r="W26" s="14"/>
      <c r="AA26" s="14"/>
      <c r="AB26" s="14"/>
      <c r="AC26" s="14"/>
      <c r="AD26" s="14"/>
      <c r="AE26" s="14"/>
      <c r="AF26" s="14"/>
      <c r="AG26" s="14"/>
      <c r="AU26" s="14"/>
      <c r="AV26" s="14"/>
      <c r="AX26" s="14"/>
      <c r="AY26" s="14"/>
      <c r="AZ26" s="14"/>
      <c r="BA26" s="14"/>
      <c r="BN26" s="4"/>
      <c r="BO26" s="14"/>
      <c r="BP26" s="14"/>
      <c r="BQ26" s="14"/>
      <c r="BR26" s="14"/>
      <c r="BS26" s="14"/>
      <c r="BT26" s="14"/>
      <c r="BU26" s="14"/>
      <c r="CI26" s="14"/>
      <c r="CJ26" s="14"/>
      <c r="CK26" s="14"/>
      <c r="CL26" s="14"/>
      <c r="CM26" s="14"/>
      <c r="CN26" s="14"/>
      <c r="CO26" s="14"/>
    </row>
    <row r="27" spans="6:93" x14ac:dyDescent="0.25">
      <c r="F27" s="12">
        <v>30.72</v>
      </c>
      <c r="G27" s="14">
        <f t="shared" si="0"/>
        <v>1.4874212113594745</v>
      </c>
      <c r="H27" s="14">
        <f t="shared" si="1"/>
        <v>1.8848234586575354</v>
      </c>
      <c r="I27" s="14">
        <f t="shared" si="2"/>
        <v>9.7571364449565101E-2</v>
      </c>
      <c r="J27" s="14">
        <f t="shared" si="3"/>
        <v>1.2561085003455748</v>
      </c>
      <c r="K27" s="14">
        <f t="shared" si="4"/>
        <v>76.962514565060232</v>
      </c>
      <c r="L27" s="14">
        <f t="shared" si="5"/>
        <v>75.706406064714656</v>
      </c>
      <c r="M27" s="14">
        <f t="shared" si="6"/>
        <v>78.218623065405808</v>
      </c>
      <c r="Q27" s="14"/>
      <c r="R27" s="14"/>
      <c r="S27" s="14"/>
      <c r="T27" s="14"/>
      <c r="U27" s="14"/>
      <c r="V27" s="14"/>
      <c r="W27" s="14"/>
      <c r="AA27" s="14"/>
      <c r="AB27" s="14"/>
      <c r="AC27" s="14"/>
      <c r="AD27" s="14"/>
      <c r="AE27" s="14"/>
      <c r="AF27" s="14"/>
      <c r="AG27" s="14"/>
      <c r="AU27" s="14"/>
      <c r="AV27" s="14"/>
      <c r="AX27" s="14"/>
      <c r="AY27" s="14"/>
      <c r="AZ27" s="14"/>
      <c r="BA27" s="14"/>
      <c r="BN27" s="4"/>
      <c r="BO27" s="14"/>
      <c r="BP27" s="14"/>
      <c r="BQ27" s="14"/>
      <c r="BR27" s="14"/>
      <c r="BS27" s="14"/>
      <c r="BT27" s="14"/>
      <c r="BU27" s="14"/>
      <c r="CI27" s="14"/>
      <c r="CJ27" s="14"/>
      <c r="CK27" s="14"/>
      <c r="CL27" s="14"/>
      <c r="CM27" s="14"/>
      <c r="CN27" s="14"/>
      <c r="CO27" s="14"/>
    </row>
    <row r="28" spans="6:93" x14ac:dyDescent="0.25">
      <c r="F28">
        <v>34.68</v>
      </c>
      <c r="G28" s="14">
        <f t="shared" si="0"/>
        <v>1.5400790888041727</v>
      </c>
      <c r="H28" s="14">
        <f t="shared" si="1"/>
        <v>2.0195223091610734</v>
      </c>
      <c r="I28" s="14">
        <f t="shared" si="2"/>
        <v>0.12991931469029602</v>
      </c>
      <c r="J28" s="14">
        <f t="shared" si="3"/>
        <v>1.3532408672966678</v>
      </c>
      <c r="K28" s="14">
        <f t="shared" si="4"/>
        <v>104.9489503407234</v>
      </c>
      <c r="L28" s="14">
        <f t="shared" si="5"/>
        <v>103.59570947342674</v>
      </c>
      <c r="M28" s="14">
        <f t="shared" si="6"/>
        <v>106.30219120802006</v>
      </c>
      <c r="Q28" s="14"/>
      <c r="R28" s="14"/>
      <c r="S28" s="14"/>
      <c r="T28" s="14"/>
      <c r="U28" s="14"/>
      <c r="V28" s="14"/>
      <c r="W28" s="14"/>
      <c r="AA28" s="14"/>
      <c r="AB28" s="14"/>
      <c r="AC28" s="14"/>
      <c r="AD28" s="14"/>
      <c r="AE28" s="14"/>
      <c r="AF28" s="14"/>
      <c r="AG28" s="14"/>
      <c r="AU28" s="14"/>
      <c r="AV28" s="14"/>
      <c r="AX28" s="14"/>
      <c r="AY28" s="14"/>
      <c r="AZ28" s="14"/>
      <c r="BA28" s="14"/>
      <c r="BN28" s="4"/>
      <c r="BO28" s="14"/>
      <c r="BP28" s="14"/>
      <c r="BQ28" s="14"/>
      <c r="BR28" s="14"/>
      <c r="BS28" s="14"/>
      <c r="BT28" s="14"/>
      <c r="BU28" s="14"/>
      <c r="CI28" s="14"/>
      <c r="CJ28" s="14"/>
      <c r="CK28" s="14"/>
      <c r="CL28" s="14"/>
      <c r="CM28" s="14"/>
      <c r="CN28" s="14"/>
      <c r="CO28" s="14"/>
    </row>
    <row r="29" spans="6:93" x14ac:dyDescent="0.25">
      <c r="F29">
        <v>32.520000000000003</v>
      </c>
      <c r="G29" s="14">
        <f t="shared" si="0"/>
        <v>1.5121505369220305</v>
      </c>
      <c r="H29" s="14">
        <f t="shared" si="1"/>
        <v>1.9480810734465539</v>
      </c>
      <c r="I29" s="14">
        <f t="shared" si="2"/>
        <v>0.11080332266410572</v>
      </c>
      <c r="J29" s="14">
        <f t="shared" si="3"/>
        <v>1.2949682269494807</v>
      </c>
      <c r="K29" s="14">
        <f t="shared" si="4"/>
        <v>89.030100491073597</v>
      </c>
      <c r="L29" s="14">
        <f t="shared" si="5"/>
        <v>87.735132264124118</v>
      </c>
      <c r="M29" s="14">
        <f t="shared" si="6"/>
        <v>90.325068718023076</v>
      </c>
      <c r="Q29" s="14"/>
      <c r="R29" s="14"/>
      <c r="S29" s="14"/>
      <c r="T29" s="14"/>
      <c r="U29" s="14"/>
      <c r="V29" s="14"/>
      <c r="W29" s="14"/>
      <c r="AA29" s="14"/>
      <c r="AB29" s="14"/>
      <c r="AC29" s="14"/>
      <c r="AD29" s="14"/>
      <c r="AE29" s="14"/>
      <c r="AF29" s="14"/>
      <c r="AG29" s="14"/>
      <c r="AU29" s="14"/>
      <c r="AV29" s="14"/>
      <c r="AX29" s="14"/>
      <c r="AY29" s="14"/>
      <c r="AZ29" s="14"/>
      <c r="BA29" s="14"/>
      <c r="BN29" s="4"/>
      <c r="BO29" s="14"/>
      <c r="BP29" s="14"/>
      <c r="BQ29" s="14"/>
      <c r="BR29" s="14"/>
      <c r="BS29" s="14"/>
      <c r="BT29" s="14"/>
      <c r="BU29" s="14"/>
      <c r="CI29" s="14"/>
      <c r="CJ29" s="14"/>
      <c r="CK29" s="14"/>
      <c r="CL29" s="14"/>
      <c r="CM29" s="14"/>
      <c r="CN29" s="14"/>
      <c r="CO29" s="14"/>
    </row>
    <row r="30" spans="6:93" x14ac:dyDescent="0.25">
      <c r="F30">
        <v>31.36</v>
      </c>
      <c r="G30" s="14">
        <f t="shared" si="0"/>
        <v>1.4963760540124009</v>
      </c>
      <c r="H30" s="14">
        <f t="shared" si="1"/>
        <v>1.9077299461637214</v>
      </c>
      <c r="I30" s="14">
        <f t="shared" si="2"/>
        <v>0.10186115603130705</v>
      </c>
      <c r="J30" s="14">
        <f t="shared" si="3"/>
        <v>1.2685773301568464</v>
      </c>
      <c r="K30" s="14">
        <f t="shared" si="4"/>
        <v>81.130795868412321</v>
      </c>
      <c r="L30" s="14">
        <f t="shared" si="5"/>
        <v>79.862218538255476</v>
      </c>
      <c r="M30" s="14">
        <f t="shared" si="6"/>
        <v>82.399373198569165</v>
      </c>
      <c r="Q30" s="14"/>
      <c r="R30" s="14"/>
      <c r="S30" s="14"/>
      <c r="T30" s="14"/>
      <c r="U30" s="14"/>
      <c r="V30" s="14"/>
      <c r="W30" s="14"/>
      <c r="AA30" s="14"/>
      <c r="AB30" s="14"/>
      <c r="AC30" s="14"/>
      <c r="AD30" s="14"/>
      <c r="AE30" s="14"/>
      <c r="AF30" s="14"/>
      <c r="AG30" s="14"/>
      <c r="AU30" s="14"/>
      <c r="AV30" s="14"/>
      <c r="AX30" s="14"/>
      <c r="AY30" s="14"/>
      <c r="AZ30" s="14"/>
      <c r="BA30" s="14"/>
      <c r="BN30" s="4"/>
      <c r="BO30" s="14"/>
      <c r="BP30" s="14"/>
      <c r="BQ30" s="14"/>
      <c r="BR30" s="14"/>
      <c r="BS30" s="14"/>
      <c r="BT30" s="14"/>
      <c r="BU30" s="14"/>
      <c r="CI30" s="14"/>
      <c r="CJ30" s="14"/>
      <c r="CK30" s="14"/>
      <c r="CL30" s="14"/>
      <c r="CM30" s="14"/>
      <c r="CN30" s="14"/>
      <c r="CO30" s="14"/>
    </row>
    <row r="31" spans="6:93" x14ac:dyDescent="0.25">
      <c r="F31">
        <v>34.72</v>
      </c>
      <c r="G31" s="14">
        <f t="shared" si="0"/>
        <v>1.5405797165044544</v>
      </c>
      <c r="H31" s="14">
        <f t="shared" si="1"/>
        <v>2.0208029148183941</v>
      </c>
      <c r="I31" s="14">
        <f t="shared" si="2"/>
        <v>0.13029164266855267</v>
      </c>
      <c r="J31" s="14">
        <f t="shared" si="3"/>
        <v>1.3544015209504889</v>
      </c>
      <c r="K31" s="14">
        <f t="shared" si="4"/>
        <v>105.25887038415121</v>
      </c>
      <c r="L31" s="14">
        <f t="shared" si="5"/>
        <v>103.90446886320072</v>
      </c>
      <c r="M31" s="14">
        <f t="shared" si="6"/>
        <v>106.6132719051017</v>
      </c>
      <c r="Q31" s="14"/>
      <c r="R31" s="14"/>
      <c r="S31" s="14"/>
      <c r="T31" s="14"/>
      <c r="U31" s="14"/>
      <c r="V31" s="14"/>
      <c r="W31" s="14"/>
      <c r="AA31" s="14"/>
      <c r="AB31" s="14"/>
      <c r="AC31" s="14"/>
      <c r="AD31" s="14"/>
      <c r="AE31" s="14"/>
      <c r="AF31" s="14"/>
      <c r="AG31" s="14"/>
      <c r="AT31" s="12"/>
      <c r="AU31" s="14"/>
      <c r="AV31" s="14"/>
      <c r="AX31" s="14"/>
      <c r="AY31" s="14"/>
      <c r="AZ31" s="14"/>
      <c r="BA31" s="14"/>
      <c r="BN31" s="4"/>
      <c r="BO31" s="14"/>
      <c r="BP31" s="14"/>
      <c r="BQ31" s="14"/>
      <c r="BR31" s="14"/>
      <c r="BS31" s="14"/>
      <c r="BT31" s="14"/>
      <c r="BU31" s="14"/>
      <c r="CI31" s="14"/>
      <c r="CJ31" s="14"/>
      <c r="CK31" s="14"/>
      <c r="CL31" s="14"/>
      <c r="CM31" s="14"/>
      <c r="CN31" s="14"/>
      <c r="CO31" s="14"/>
    </row>
    <row r="32" spans="6:93" x14ac:dyDescent="0.25">
      <c r="F32">
        <v>30.59</v>
      </c>
      <c r="G32" s="14">
        <f t="shared" si="0"/>
        <v>1.4855794769846786</v>
      </c>
      <c r="H32" s="14">
        <f t="shared" si="1"/>
        <v>1.8801123021268076</v>
      </c>
      <c r="I32" s="14">
        <f t="shared" si="2"/>
        <v>9.6769477720466096E-2</v>
      </c>
      <c r="J32" s="14">
        <f t="shared" si="3"/>
        <v>1.2537913458684733</v>
      </c>
      <c r="K32" s="14">
        <f t="shared" si="4"/>
        <v>76.132149589032196</v>
      </c>
      <c r="L32" s="14">
        <f t="shared" si="5"/>
        <v>74.878358243163717</v>
      </c>
      <c r="M32" s="14">
        <f t="shared" si="6"/>
        <v>77.385940934900674</v>
      </c>
      <c r="Q32" s="14"/>
      <c r="R32" s="14"/>
      <c r="S32" s="14"/>
      <c r="T32" s="14"/>
      <c r="U32" s="14"/>
      <c r="V32" s="14"/>
      <c r="W32" s="14"/>
      <c r="AA32" s="14"/>
      <c r="AB32" s="14"/>
      <c r="AC32" s="14"/>
      <c r="AD32" s="14"/>
      <c r="AE32" s="14"/>
      <c r="AF32" s="14"/>
      <c r="AG32" s="14"/>
      <c r="AU32" s="14"/>
      <c r="AV32" s="14"/>
      <c r="AX32" s="14"/>
      <c r="AY32" s="14"/>
      <c r="AZ32" s="14"/>
      <c r="BA32" s="14"/>
      <c r="BN32" s="4"/>
      <c r="BO32" s="14"/>
      <c r="BP32" s="14"/>
      <c r="BQ32" s="14"/>
      <c r="BR32" s="14"/>
      <c r="BS32" s="14"/>
      <c r="BT32" s="14"/>
      <c r="BU32" s="14"/>
      <c r="CI32" s="14"/>
      <c r="CJ32" s="14"/>
      <c r="CK32" s="14"/>
      <c r="CL32" s="14"/>
      <c r="CM32" s="14"/>
      <c r="CN32" s="14"/>
      <c r="CO32" s="14"/>
    </row>
    <row r="33" spans="6:93" x14ac:dyDescent="0.25">
      <c r="F33">
        <v>32.520000000000003</v>
      </c>
      <c r="G33" s="14">
        <f t="shared" si="0"/>
        <v>1.5121505369220305</v>
      </c>
      <c r="H33" s="14">
        <f t="shared" si="1"/>
        <v>1.9480810734465539</v>
      </c>
      <c r="I33" s="14">
        <f t="shared" si="2"/>
        <v>0.11080332266410572</v>
      </c>
      <c r="J33" s="14">
        <f t="shared" si="3"/>
        <v>1.2949682269494807</v>
      </c>
      <c r="K33" s="14">
        <f t="shared" si="4"/>
        <v>89.030100491073597</v>
      </c>
      <c r="L33" s="14">
        <f t="shared" si="5"/>
        <v>87.735132264124118</v>
      </c>
      <c r="M33" s="14">
        <f t="shared" si="6"/>
        <v>90.325068718023076</v>
      </c>
      <c r="Q33" s="14"/>
      <c r="R33" s="14"/>
      <c r="S33" s="14"/>
      <c r="T33" s="14"/>
      <c r="U33" s="14"/>
      <c r="V33" s="14"/>
      <c r="W33" s="14"/>
      <c r="AA33" s="14"/>
      <c r="AB33" s="14"/>
      <c r="AC33" s="14"/>
      <c r="AD33" s="14"/>
      <c r="AE33" s="14"/>
      <c r="AF33" s="14"/>
      <c r="AG33" s="14"/>
      <c r="AU33" s="14"/>
      <c r="AV33" s="14"/>
      <c r="AX33" s="14"/>
      <c r="AY33" s="14"/>
      <c r="AZ33" s="14"/>
      <c r="BA33" s="14"/>
      <c r="BN33" s="4"/>
      <c r="BO33" s="14"/>
      <c r="BP33" s="14"/>
      <c r="BQ33" s="14"/>
      <c r="BR33" s="14"/>
      <c r="BS33" s="14"/>
      <c r="BT33" s="14"/>
      <c r="BU33" s="14"/>
      <c r="CI33" s="14"/>
      <c r="CJ33" s="14"/>
      <c r="CK33" s="14"/>
      <c r="CL33" s="14"/>
      <c r="CM33" s="14"/>
      <c r="CN33" s="14"/>
      <c r="CO33" s="14"/>
    </row>
    <row r="34" spans="6:93" x14ac:dyDescent="0.25">
      <c r="F34">
        <v>34.01</v>
      </c>
      <c r="G34" s="14">
        <f t="shared" si="0"/>
        <v>1.5316066319327222</v>
      </c>
      <c r="H34" s="14">
        <f t="shared" si="1"/>
        <v>1.9978497644839033</v>
      </c>
      <c r="I34" s="14">
        <f t="shared" si="2"/>
        <v>0.12375906536234037</v>
      </c>
      <c r="J34" s="14">
        <f t="shared" si="3"/>
        <v>1.3341813191809928</v>
      </c>
      <c r="K34" s="14">
        <f t="shared" si="4"/>
        <v>99.840225816067772</v>
      </c>
      <c r="L34" s="14">
        <f t="shared" si="5"/>
        <v>98.506044496886773</v>
      </c>
      <c r="M34" s="14">
        <f t="shared" si="6"/>
        <v>101.17440713524877</v>
      </c>
      <c r="AA34" s="14"/>
      <c r="AB34" s="14"/>
      <c r="AC34" s="14"/>
      <c r="AD34" s="14"/>
      <c r="AE34" s="14"/>
      <c r="AF34" s="14"/>
      <c r="AG34" s="14"/>
      <c r="AU34" s="14"/>
      <c r="AV34" s="14"/>
      <c r="AX34" s="14"/>
      <c r="AY34" s="14"/>
      <c r="AZ34" s="14"/>
      <c r="BA34" s="14"/>
      <c r="BN34" s="4"/>
      <c r="BO34" s="14"/>
      <c r="BP34" s="14"/>
      <c r="BQ34" s="14"/>
      <c r="BR34" s="14"/>
      <c r="BS34" s="14"/>
      <c r="BT34" s="14"/>
      <c r="BU34" s="14"/>
      <c r="CI34" s="14"/>
      <c r="CJ34" s="14"/>
      <c r="CK34" s="14"/>
      <c r="CL34" s="14"/>
      <c r="CM34" s="14"/>
      <c r="CN34" s="14"/>
      <c r="CO34" s="14"/>
    </row>
    <row r="35" spans="6:93" x14ac:dyDescent="0.25">
      <c r="F35">
        <v>33.18</v>
      </c>
      <c r="G35" s="14">
        <f t="shared" si="0"/>
        <v>1.5208763816883419</v>
      </c>
      <c r="H35" s="14">
        <f t="shared" si="1"/>
        <v>1.9704017843587787</v>
      </c>
      <c r="I35" s="14">
        <f t="shared" si="2"/>
        <v>0.11638549938454804</v>
      </c>
      <c r="J35" s="14">
        <f t="shared" si="3"/>
        <v>1.311720450533534</v>
      </c>
      <c r="K35" s="14">
        <f t="shared" si="4"/>
        <v>93.725458682574725</v>
      </c>
      <c r="L35" s="14">
        <f t="shared" si="5"/>
        <v>92.413738232041197</v>
      </c>
      <c r="M35" s="14">
        <f t="shared" si="6"/>
        <v>95.037179133108253</v>
      </c>
      <c r="AA35" s="14"/>
      <c r="AB35" s="14"/>
      <c r="AC35" s="14"/>
      <c r="AD35" s="14"/>
      <c r="AE35" s="14"/>
      <c r="AF35" s="14"/>
      <c r="AG35" s="14"/>
      <c r="AU35" s="14"/>
      <c r="AV35" s="14"/>
      <c r="AX35" s="14"/>
      <c r="AY35" s="14"/>
      <c r="AZ35" s="14"/>
      <c r="BA35" s="14"/>
      <c r="BN35" s="4"/>
      <c r="BO35" s="14"/>
      <c r="BP35" s="14"/>
      <c r="BQ35" s="14"/>
      <c r="BR35" s="14"/>
      <c r="BS35" s="14"/>
      <c r="BT35" s="14"/>
      <c r="BU35" s="14"/>
      <c r="CI35" s="14"/>
      <c r="CJ35" s="14"/>
      <c r="CK35" s="14"/>
      <c r="CL35" s="14"/>
      <c r="CM35" s="14"/>
      <c r="CN35" s="14"/>
      <c r="CO35" s="14"/>
    </row>
    <row r="36" spans="6:93" x14ac:dyDescent="0.25">
      <c r="F36">
        <v>33.880000000000003</v>
      </c>
      <c r="G36" s="14">
        <f t="shared" si="0"/>
        <v>1.5299434016586693</v>
      </c>
      <c r="H36" s="14">
        <f t="shared" si="1"/>
        <v>1.9935952214428756</v>
      </c>
      <c r="I36" s="14">
        <f t="shared" si="2"/>
        <v>0.12258295864745881</v>
      </c>
      <c r="J36" s="14">
        <f t="shared" si="3"/>
        <v>1.3305731295586047</v>
      </c>
      <c r="K36" s="14">
        <f t="shared" si="4"/>
        <v>98.866921543145153</v>
      </c>
      <c r="L36" s="14">
        <f t="shared" si="5"/>
        <v>97.536348413586552</v>
      </c>
      <c r="M36" s="14">
        <f t="shared" si="6"/>
        <v>100.19749467270375</v>
      </c>
      <c r="AU36" s="14"/>
      <c r="AV36" s="14"/>
      <c r="AX36" s="14"/>
      <c r="AY36" s="14"/>
      <c r="AZ36" s="14"/>
      <c r="BA36" s="14"/>
      <c r="BN36" s="4"/>
      <c r="BO36" s="14"/>
      <c r="BP36" s="14"/>
      <c r="BQ36" s="14"/>
      <c r="BR36" s="14"/>
      <c r="BS36" s="14"/>
      <c r="BT36" s="14"/>
      <c r="BU36" s="14"/>
      <c r="CI36" s="14"/>
      <c r="CJ36" s="14"/>
      <c r="CK36" s="14"/>
      <c r="CL36" s="14"/>
      <c r="CM36" s="14"/>
      <c r="CN36" s="14"/>
      <c r="CO36" s="14"/>
    </row>
    <row r="37" spans="6:93" x14ac:dyDescent="0.25">
      <c r="F37">
        <v>33.090000000000003</v>
      </c>
      <c r="G37" s="14">
        <f t="shared" si="0"/>
        <v>1.5196967671598531</v>
      </c>
      <c r="H37" s="14">
        <f t="shared" si="1"/>
        <v>1.9673843303949043</v>
      </c>
      <c r="I37" s="14">
        <f t="shared" si="2"/>
        <v>0.11560767723450879</v>
      </c>
      <c r="J37" s="14">
        <f t="shared" si="3"/>
        <v>1.3093732595318066</v>
      </c>
      <c r="K37" s="14">
        <f t="shared" si="4"/>
        <v>93.076516413929497</v>
      </c>
      <c r="L37" s="14">
        <f t="shared" si="5"/>
        <v>91.767143154397687</v>
      </c>
      <c r="M37" s="14">
        <f t="shared" si="6"/>
        <v>94.385889673461307</v>
      </c>
      <c r="AU37" s="14"/>
      <c r="AV37" s="14"/>
      <c r="AX37" s="14"/>
      <c r="AY37" s="14"/>
      <c r="AZ37" s="14"/>
      <c r="BA37" s="14"/>
      <c r="CI37" s="14"/>
      <c r="CJ37" s="14"/>
      <c r="CK37" s="14"/>
      <c r="CL37" s="14"/>
      <c r="CM37" s="14"/>
      <c r="CN37" s="14"/>
      <c r="CO37" s="14"/>
    </row>
    <row r="38" spans="6:93" x14ac:dyDescent="0.25">
      <c r="F38">
        <v>33.46</v>
      </c>
      <c r="G38" s="14">
        <f t="shared" si="0"/>
        <v>1.5245259366263757</v>
      </c>
      <c r="H38" s="14">
        <f t="shared" si="1"/>
        <v>1.979737345890269</v>
      </c>
      <c r="I38" s="14">
        <f t="shared" si="2"/>
        <v>0.11883474977841604</v>
      </c>
      <c r="J38" s="14">
        <f t="shared" si="3"/>
        <v>1.3191389379696543</v>
      </c>
      <c r="K38" s="14">
        <f t="shared" si="4"/>
        <v>95.761984177006184</v>
      </c>
      <c r="L38" s="14">
        <f t="shared" si="5"/>
        <v>94.442845239036529</v>
      </c>
      <c r="M38" s="14">
        <f t="shared" si="6"/>
        <v>97.081123114975838</v>
      </c>
      <c r="AU38" s="14"/>
      <c r="AV38" s="14"/>
      <c r="AX38" s="14"/>
      <c r="AY38" s="14"/>
      <c r="AZ38" s="14"/>
      <c r="BA38" s="14"/>
    </row>
    <row r="39" spans="6:93" x14ac:dyDescent="0.25">
      <c r="F39">
        <v>32.950000000000003</v>
      </c>
      <c r="G39" s="14">
        <f t="shared" si="0"/>
        <v>1.5178554189300286</v>
      </c>
      <c r="H39" s="14">
        <f t="shared" si="1"/>
        <v>1.962674161623013</v>
      </c>
      <c r="I39" s="14">
        <f t="shared" si="2"/>
        <v>0.11440754063705376</v>
      </c>
      <c r="J39" s="14">
        <f t="shared" si="3"/>
        <v>1.3057599105736952</v>
      </c>
      <c r="K39" s="14">
        <f t="shared" si="4"/>
        <v>92.072503446222939</v>
      </c>
      <c r="L39" s="14">
        <f t="shared" si="5"/>
        <v>90.76674353564924</v>
      </c>
      <c r="M39" s="14">
        <f t="shared" si="6"/>
        <v>93.378263356796637</v>
      </c>
      <c r="AU39" s="14"/>
      <c r="AV39" s="14"/>
      <c r="AX39" s="14"/>
      <c r="AY39" s="14"/>
      <c r="AZ39" s="14"/>
      <c r="BA39" s="14"/>
    </row>
    <row r="40" spans="6:93" x14ac:dyDescent="0.25">
      <c r="F40">
        <v>31.88</v>
      </c>
      <c r="G40" s="14">
        <f t="shared" si="0"/>
        <v>1.5035183127240748</v>
      </c>
      <c r="H40" s="14">
        <f t="shared" si="1"/>
        <v>1.9259998439481829</v>
      </c>
      <c r="I40" s="14">
        <f t="shared" si="2"/>
        <v>0.10570882102649222</v>
      </c>
      <c r="J40" s="14">
        <f t="shared" si="3"/>
        <v>1.2798663214997597</v>
      </c>
      <c r="K40" s="14">
        <f t="shared" si="4"/>
        <v>84.616612318620483</v>
      </c>
      <c r="L40" s="14">
        <f t="shared" si="5"/>
        <v>83.33674599712073</v>
      </c>
      <c r="M40" s="14">
        <f t="shared" si="6"/>
        <v>85.896478640120236</v>
      </c>
      <c r="AU40" s="14"/>
      <c r="AV40" s="14"/>
      <c r="AX40" s="14"/>
      <c r="AY40" s="14"/>
      <c r="AZ40" s="14"/>
      <c r="BA40" s="14"/>
    </row>
    <row r="41" spans="6:93" x14ac:dyDescent="0.25">
      <c r="F41">
        <v>35.57</v>
      </c>
      <c r="G41" s="14">
        <f t="shared" si="0"/>
        <v>1.5510838651857803</v>
      </c>
      <c r="H41" s="14">
        <f t="shared" si="1"/>
        <v>2.0476725271452261</v>
      </c>
      <c r="I41" s="14">
        <f t="shared" si="2"/>
        <v>0.13829556511612343</v>
      </c>
      <c r="J41" s="14">
        <f t="shared" si="3"/>
        <v>1.3795941853277129</v>
      </c>
      <c r="K41" s="14">
        <f t="shared" si="4"/>
        <v>111.9768683073156</v>
      </c>
      <c r="L41" s="14">
        <f t="shared" si="5"/>
        <v>110.59727412198788</v>
      </c>
      <c r="M41" s="14">
        <f t="shared" si="6"/>
        <v>113.35646249264332</v>
      </c>
      <c r="AU41" s="14"/>
      <c r="AV41" s="14"/>
      <c r="AX41" s="14"/>
      <c r="AY41" s="14"/>
      <c r="AZ41" s="14"/>
      <c r="BA41" s="14"/>
    </row>
    <row r="42" spans="6:93" x14ac:dyDescent="0.25">
      <c r="F42">
        <v>34.61</v>
      </c>
      <c r="G42" s="14">
        <f t="shared" si="0"/>
        <v>1.5392015992941277</v>
      </c>
      <c r="H42" s="14">
        <f t="shared" si="1"/>
        <v>2.0172776909943786</v>
      </c>
      <c r="I42" s="14">
        <f t="shared" si="2"/>
        <v>0.12926885077791103</v>
      </c>
      <c r="J42" s="14">
        <f t="shared" si="3"/>
        <v>1.3512155698781527</v>
      </c>
      <c r="K42" s="14">
        <f t="shared" si="4"/>
        <v>104.40792895076254</v>
      </c>
      <c r="L42" s="14">
        <f t="shared" si="5"/>
        <v>103.05671338088439</v>
      </c>
      <c r="M42" s="14">
        <f t="shared" si="6"/>
        <v>105.75914452064069</v>
      </c>
      <c r="AU42" s="14"/>
      <c r="AV42" s="14"/>
      <c r="AX42" s="14"/>
      <c r="AY42" s="14"/>
      <c r="AZ42" s="14"/>
      <c r="BA42" s="14"/>
    </row>
    <row r="43" spans="6:93" x14ac:dyDescent="0.25">
      <c r="F43">
        <v>32.9</v>
      </c>
      <c r="G43" s="14">
        <f t="shared" si="0"/>
        <v>1.5171958979499742</v>
      </c>
      <c r="H43" s="14">
        <f t="shared" si="1"/>
        <v>1.9609871069560341</v>
      </c>
      <c r="I43" s="14">
        <f t="shared" si="2"/>
        <v>0.11398193010444482</v>
      </c>
      <c r="J43" s="14">
        <f t="shared" si="3"/>
        <v>1.3044808868542954</v>
      </c>
      <c r="K43" s="14">
        <f t="shared" si="4"/>
        <v>91.715533592080746</v>
      </c>
      <c r="L43" s="14">
        <f t="shared" si="5"/>
        <v>90.411052705226453</v>
      </c>
      <c r="M43" s="14">
        <f t="shared" si="6"/>
        <v>93.020014478935039</v>
      </c>
      <c r="AU43" s="14"/>
      <c r="AV43" s="14"/>
      <c r="AX43" s="14"/>
      <c r="AY43" s="14"/>
      <c r="AZ43" s="14"/>
      <c r="BA43" s="14"/>
    </row>
    <row r="44" spans="6:93" x14ac:dyDescent="0.25">
      <c r="F44">
        <v>32.44</v>
      </c>
      <c r="G44" s="14">
        <f t="shared" si="0"/>
        <v>1.5110808455391185</v>
      </c>
      <c r="H44" s="14">
        <f t="shared" si="1"/>
        <v>1.945344802889065</v>
      </c>
      <c r="I44" s="14">
        <f t="shared" si="2"/>
        <v>0.11014766488930827</v>
      </c>
      <c r="J44" s="14">
        <f t="shared" si="3"/>
        <v>1.2930146783076106</v>
      </c>
      <c r="K44" s="14">
        <f t="shared" si="4"/>
        <v>88.470930092324906</v>
      </c>
      <c r="L44" s="14">
        <f t="shared" si="5"/>
        <v>87.177915414017292</v>
      </c>
      <c r="M44" s="14">
        <f t="shared" si="6"/>
        <v>89.76394477063252</v>
      </c>
      <c r="AU44" s="14"/>
      <c r="AV44" s="14"/>
      <c r="AX44" s="14"/>
      <c r="AY44" s="14"/>
      <c r="AZ44" s="14"/>
      <c r="BA44" s="14"/>
    </row>
    <row r="45" spans="6:93" x14ac:dyDescent="0.25">
      <c r="F45">
        <v>32.01</v>
      </c>
      <c r="G45" s="14">
        <f t="shared" si="0"/>
        <v>1.5052856741441323</v>
      </c>
      <c r="H45" s="14">
        <f t="shared" si="1"/>
        <v>1.9305207544606904</v>
      </c>
      <c r="I45" s="14">
        <f t="shared" si="2"/>
        <v>0.10671416849268804</v>
      </c>
      <c r="J45" s="14">
        <f t="shared" si="3"/>
        <v>1.2828325134929979</v>
      </c>
      <c r="K45" s="14">
        <f t="shared" si="4"/>
        <v>85.50205336272046</v>
      </c>
      <c r="L45" s="14">
        <f t="shared" si="5"/>
        <v>84.219220849227469</v>
      </c>
      <c r="M45" s="14">
        <f t="shared" si="6"/>
        <v>86.784885876213451</v>
      </c>
      <c r="AU45" s="14"/>
      <c r="AV45" s="14"/>
      <c r="AX45" s="14"/>
      <c r="AY45" s="14"/>
      <c r="AZ45" s="14"/>
      <c r="BA45" s="14"/>
    </row>
    <row r="46" spans="6:93" x14ac:dyDescent="0.25">
      <c r="F46">
        <v>30.84</v>
      </c>
      <c r="G46" s="14">
        <f t="shared" si="0"/>
        <v>1.4891143693789193</v>
      </c>
      <c r="H46" s="14">
        <f t="shared" si="1"/>
        <v>1.8891545568712753</v>
      </c>
      <c r="I46" s="14">
        <f t="shared" si="2"/>
        <v>9.8333581832759406E-2</v>
      </c>
      <c r="J46" s="14">
        <f t="shared" si="3"/>
        <v>1.2583149948840531</v>
      </c>
      <c r="K46" s="14">
        <f t="shared" si="4"/>
        <v>77.733880256195604</v>
      </c>
      <c r="L46" s="14">
        <f t="shared" si="5"/>
        <v>76.475565261311544</v>
      </c>
      <c r="M46" s="14">
        <f t="shared" si="6"/>
        <v>78.992195251079664</v>
      </c>
      <c r="AU46" s="14"/>
      <c r="AV46" s="14"/>
      <c r="AX46" s="14"/>
      <c r="AY46" s="14"/>
      <c r="AZ46" s="14"/>
      <c r="BA46" s="14"/>
    </row>
    <row r="47" spans="6:93" x14ac:dyDescent="0.25">
      <c r="F47">
        <v>32.74</v>
      </c>
      <c r="G47" s="14">
        <f t="shared" si="0"/>
        <v>1.5150786750759226</v>
      </c>
      <c r="H47" s="14">
        <f t="shared" si="1"/>
        <v>1.9555712508442098</v>
      </c>
      <c r="I47" s="14">
        <f t="shared" si="2"/>
        <v>0.11263115065205487</v>
      </c>
      <c r="J47" s="14">
        <f t="shared" si="3"/>
        <v>1.3004298831534999</v>
      </c>
      <c r="K47" s="14">
        <f t="shared" si="4"/>
        <v>90.578899732266024</v>
      </c>
      <c r="L47" s="14">
        <f t="shared" si="5"/>
        <v>89.278469849112525</v>
      </c>
      <c r="M47" s="14">
        <f t="shared" si="6"/>
        <v>91.879329615419522</v>
      </c>
      <c r="AU47" s="14"/>
      <c r="AV47" s="14"/>
      <c r="AX47" s="14"/>
      <c r="AY47" s="14"/>
      <c r="AZ47" s="14"/>
      <c r="BA47" s="14"/>
    </row>
    <row r="48" spans="6:93" x14ac:dyDescent="0.25">
      <c r="F48" s="12">
        <v>30.87</v>
      </c>
      <c r="G48" s="14">
        <f t="shared" si="0"/>
        <v>1.4895366294820953</v>
      </c>
      <c r="H48" s="14">
        <f t="shared" si="1"/>
        <v>1.8902346982151994</v>
      </c>
      <c r="I48" s="14">
        <f t="shared" si="2"/>
        <v>9.8527339896926094E-2</v>
      </c>
      <c r="J48" s="14">
        <f t="shared" si="3"/>
        <v>1.2588765103596415</v>
      </c>
      <c r="K48" s="14">
        <f t="shared" si="4"/>
        <v>77.927454159720099</v>
      </c>
      <c r="L48" s="14">
        <f t="shared" si="5"/>
        <v>76.668577649360458</v>
      </c>
      <c r="M48" s="14">
        <f t="shared" si="6"/>
        <v>79.186330670079741</v>
      </c>
      <c r="AU48" s="14"/>
      <c r="AV48" s="14"/>
      <c r="AX48" s="14"/>
      <c r="AY48" s="14"/>
      <c r="AZ48" s="14"/>
      <c r="BA48" s="14"/>
    </row>
    <row r="49" spans="6:93" x14ac:dyDescent="0.25">
      <c r="F49">
        <v>32.83</v>
      </c>
      <c r="G49" s="14">
        <f t="shared" si="0"/>
        <v>1.5162708827293401</v>
      </c>
      <c r="H49" s="14">
        <f t="shared" si="1"/>
        <v>1.9586209180216518</v>
      </c>
      <c r="I49" s="14">
        <f t="shared" si="2"/>
        <v>0.1133888341955267</v>
      </c>
      <c r="J49" s="14">
        <f t="shared" si="3"/>
        <v>1.3027006334575635</v>
      </c>
      <c r="K49" s="14">
        <f t="shared" si="4"/>
        <v>91.217193936730936</v>
      </c>
      <c r="L49" s="14">
        <f t="shared" si="5"/>
        <v>89.914493303273375</v>
      </c>
      <c r="M49" s="14">
        <f t="shared" si="6"/>
        <v>92.519894570188498</v>
      </c>
      <c r="AU49" s="14"/>
      <c r="AV49" s="14"/>
      <c r="AX49" s="14"/>
      <c r="AY49" s="14"/>
      <c r="AZ49" s="14"/>
      <c r="BA49" s="14"/>
    </row>
    <row r="50" spans="6:93" x14ac:dyDescent="0.25">
      <c r="AU50" s="14"/>
      <c r="AV50" s="14"/>
      <c r="AX50" s="14"/>
      <c r="AY50" s="14"/>
      <c r="AZ50" s="14"/>
      <c r="BA50" s="14"/>
    </row>
    <row r="51" spans="6:93" x14ac:dyDescent="0.25">
      <c r="Q51" s="14"/>
      <c r="R51" s="14"/>
      <c r="S51" s="14"/>
      <c r="T51" s="14"/>
      <c r="U51" s="14"/>
      <c r="V51" s="14"/>
      <c r="W51" s="14"/>
      <c r="AA51" s="14"/>
      <c r="AB51" s="14"/>
      <c r="AC51" s="14"/>
      <c r="AD51" s="14"/>
      <c r="AE51" s="14"/>
      <c r="AF51" s="14"/>
      <c r="AG51" s="14"/>
      <c r="AK51" s="14"/>
      <c r="AL51" s="14"/>
      <c r="AM51" s="14"/>
      <c r="AN51" s="14"/>
      <c r="AO51" s="14"/>
      <c r="AP51" s="14"/>
      <c r="AQ51" s="14"/>
      <c r="AU51" s="14"/>
      <c r="AV51" s="14"/>
      <c r="AX51" s="14"/>
      <c r="AY51" s="14"/>
      <c r="AZ51" s="14"/>
      <c r="BA51" s="14"/>
      <c r="BE51" s="14"/>
      <c r="BF51" s="14"/>
      <c r="BG51" s="14"/>
      <c r="BH51" s="14"/>
      <c r="BI51" s="14"/>
      <c r="BJ51" s="14"/>
      <c r="BK51" s="14"/>
      <c r="BN51" s="4"/>
      <c r="BO51" s="14"/>
      <c r="BP51" s="14"/>
      <c r="BQ51" s="14"/>
      <c r="BR51" s="14"/>
      <c r="BS51" s="14"/>
      <c r="BT51" s="14"/>
      <c r="BU51" s="14"/>
      <c r="BY51" s="14"/>
      <c r="BZ51" s="14"/>
      <c r="CA51" s="14"/>
      <c r="CB51" s="14"/>
      <c r="CC51" s="14"/>
      <c r="CD51" s="14"/>
      <c r="CE51" s="14"/>
      <c r="CI51" s="14"/>
      <c r="CJ51" s="14"/>
      <c r="CK51" s="14"/>
      <c r="CL51" s="14"/>
      <c r="CM51" s="14"/>
      <c r="CN51" s="14"/>
      <c r="CO51" s="14"/>
    </row>
    <row r="52" spans="6:93" x14ac:dyDescent="0.25">
      <c r="Q52" s="14"/>
      <c r="R52" s="14"/>
      <c r="S52" s="14"/>
      <c r="T52" s="14"/>
      <c r="U52" s="14"/>
      <c r="V52" s="14"/>
      <c r="W52" s="14"/>
      <c r="AA52" s="14"/>
      <c r="AB52" s="14"/>
      <c r="AC52" s="14"/>
      <c r="AD52" s="14"/>
      <c r="AE52" s="14"/>
      <c r="AF52" s="14"/>
      <c r="AG52" s="14"/>
      <c r="AK52" s="14"/>
      <c r="AL52" s="14"/>
      <c r="AM52" s="14"/>
      <c r="AN52" s="14"/>
      <c r="AO52" s="14"/>
      <c r="AP52" s="14"/>
      <c r="AQ52" s="14"/>
      <c r="AU52" s="14"/>
      <c r="AV52" s="14"/>
      <c r="AX52" s="14"/>
      <c r="AY52" s="14"/>
      <c r="AZ52" s="14"/>
      <c r="BA52" s="14"/>
      <c r="BE52" s="14"/>
      <c r="BF52" s="14"/>
      <c r="BG52" s="14"/>
      <c r="BH52" s="14"/>
      <c r="BI52" s="14"/>
      <c r="BJ52" s="14"/>
      <c r="BK52" s="14"/>
      <c r="BN52" s="4"/>
      <c r="BO52" s="14"/>
      <c r="BP52" s="14"/>
      <c r="BQ52" s="14"/>
      <c r="BR52" s="14"/>
      <c r="BS52" s="14"/>
      <c r="BT52" s="14"/>
      <c r="BU52" s="14"/>
      <c r="BY52" s="14"/>
      <c r="BZ52" s="14"/>
      <c r="CA52" s="14"/>
      <c r="CB52" s="14"/>
      <c r="CC52" s="14"/>
      <c r="CD52" s="14"/>
      <c r="CE52" s="14"/>
      <c r="CI52" s="14"/>
      <c r="CJ52" s="14"/>
      <c r="CK52" s="14"/>
      <c r="CL52" s="14"/>
      <c r="CM52" s="14"/>
      <c r="CN52" s="14"/>
      <c r="CO52" s="14"/>
    </row>
    <row r="53" spans="6:93" x14ac:dyDescent="0.25">
      <c r="Q53" s="14"/>
      <c r="R53" s="14"/>
      <c r="S53" s="14"/>
      <c r="T53" s="14"/>
      <c r="U53" s="14"/>
      <c r="V53" s="14"/>
      <c r="W53" s="14"/>
      <c r="AA53" s="14"/>
      <c r="AB53" s="14"/>
      <c r="AC53" s="14"/>
      <c r="AD53" s="14"/>
      <c r="AE53" s="14"/>
      <c r="AF53" s="14"/>
      <c r="AG53" s="14"/>
      <c r="AK53" s="14"/>
      <c r="AL53" s="14"/>
      <c r="AM53" s="14"/>
      <c r="AN53" s="14"/>
      <c r="AO53" s="14"/>
      <c r="AP53" s="14"/>
      <c r="AQ53" s="14"/>
      <c r="AU53" s="14"/>
      <c r="AV53" s="14"/>
      <c r="AX53" s="14"/>
      <c r="AY53" s="14"/>
      <c r="AZ53" s="14"/>
      <c r="BA53" s="14"/>
      <c r="BE53" s="14"/>
      <c r="BF53" s="14"/>
      <c r="BG53" s="14"/>
      <c r="BH53" s="14"/>
      <c r="BI53" s="14"/>
      <c r="BJ53" s="14"/>
      <c r="BK53" s="14"/>
      <c r="BN53" s="4"/>
      <c r="BO53" s="14"/>
      <c r="BP53" s="14"/>
      <c r="BQ53" s="14"/>
      <c r="BR53" s="14"/>
      <c r="BS53" s="14"/>
      <c r="BT53" s="14"/>
      <c r="BU53" s="14"/>
      <c r="BY53" s="14"/>
      <c r="BZ53" s="14"/>
      <c r="CA53" s="14"/>
      <c r="CB53" s="14"/>
      <c r="CC53" s="14"/>
      <c r="CD53" s="14"/>
      <c r="CE53" s="14"/>
      <c r="CI53" s="14"/>
      <c r="CJ53" s="14"/>
      <c r="CK53" s="14"/>
      <c r="CL53" s="14"/>
      <c r="CM53" s="14"/>
      <c r="CN53" s="14"/>
      <c r="CO53" s="14"/>
    </row>
    <row r="54" spans="6:93" x14ac:dyDescent="0.25">
      <c r="Q54" s="14"/>
      <c r="R54" s="14"/>
      <c r="S54" s="14"/>
      <c r="T54" s="14"/>
      <c r="U54" s="14"/>
      <c r="V54" s="14"/>
      <c r="W54" s="14"/>
      <c r="AA54" s="14"/>
      <c r="AB54" s="14"/>
      <c r="AC54" s="14"/>
      <c r="AD54" s="14"/>
      <c r="AE54" s="14"/>
      <c r="AF54" s="14"/>
      <c r="AG54" s="14"/>
      <c r="AK54" s="14"/>
      <c r="AL54" s="14"/>
      <c r="AM54" s="14"/>
      <c r="AN54" s="14"/>
      <c r="AO54" s="14"/>
      <c r="AP54" s="14"/>
      <c r="AQ54" s="14"/>
      <c r="AU54" s="14"/>
      <c r="AV54" s="14"/>
      <c r="AX54" s="14"/>
      <c r="AY54" s="14"/>
      <c r="AZ54" s="14"/>
      <c r="BA54" s="14"/>
      <c r="BE54" s="14"/>
      <c r="BF54" s="14"/>
      <c r="BG54" s="14"/>
      <c r="BH54" s="14"/>
      <c r="BI54" s="14"/>
      <c r="BJ54" s="14"/>
      <c r="BK54" s="14"/>
      <c r="BN54" s="4"/>
      <c r="BO54" s="14"/>
      <c r="BP54" s="14"/>
      <c r="BQ54" s="14"/>
      <c r="BR54" s="14"/>
      <c r="BS54" s="14"/>
      <c r="BT54" s="14"/>
      <c r="BU54" s="14"/>
      <c r="BY54" s="14"/>
      <c r="BZ54" s="14"/>
      <c r="CA54" s="14"/>
      <c r="CB54" s="14"/>
      <c r="CC54" s="14"/>
      <c r="CD54" s="14"/>
      <c r="CE54" s="14"/>
      <c r="CI54" s="14"/>
      <c r="CJ54" s="14"/>
      <c r="CK54" s="14"/>
      <c r="CL54" s="14"/>
      <c r="CM54" s="14"/>
      <c r="CN54" s="14"/>
      <c r="CO54" s="14"/>
    </row>
    <row r="55" spans="6:93" x14ac:dyDescent="0.25">
      <c r="Q55" s="14"/>
      <c r="R55" s="14"/>
      <c r="S55" s="14"/>
      <c r="T55" s="14"/>
      <c r="U55" s="14"/>
      <c r="V55" s="14"/>
      <c r="W55" s="14"/>
      <c r="AA55" s="14"/>
      <c r="AB55" s="14"/>
      <c r="AC55" s="14"/>
      <c r="AD55" s="14"/>
      <c r="AE55" s="14"/>
      <c r="AF55" s="14"/>
      <c r="AG55" s="14"/>
      <c r="AK55" s="14"/>
      <c r="AL55" s="14"/>
      <c r="AM55" s="14"/>
      <c r="AN55" s="14"/>
      <c r="AO55" s="14"/>
      <c r="AP55" s="14"/>
      <c r="AQ55" s="14"/>
      <c r="AU55" s="14"/>
      <c r="AV55" s="14"/>
      <c r="AX55" s="14"/>
      <c r="AY55" s="14"/>
      <c r="AZ55" s="14"/>
      <c r="BA55" s="14"/>
      <c r="BE55" s="14"/>
      <c r="BF55" s="14"/>
      <c r="BG55" s="14"/>
      <c r="BH55" s="14"/>
      <c r="BI55" s="14"/>
      <c r="BJ55" s="14"/>
      <c r="BK55" s="14"/>
      <c r="BN55" s="4"/>
      <c r="BO55" s="14"/>
      <c r="BP55" s="14"/>
      <c r="BQ55" s="14"/>
      <c r="BR55" s="14"/>
      <c r="BS55" s="14"/>
      <c r="BT55" s="14"/>
      <c r="BU55" s="14"/>
      <c r="BY55" s="14"/>
      <c r="BZ55" s="14"/>
      <c r="CA55" s="14"/>
      <c r="CB55" s="14"/>
      <c r="CC55" s="14"/>
      <c r="CD55" s="14"/>
      <c r="CE55" s="14"/>
      <c r="CI55" s="14"/>
      <c r="CJ55" s="14"/>
      <c r="CK55" s="14"/>
      <c r="CL55" s="14"/>
      <c r="CM55" s="14"/>
      <c r="CN55" s="14"/>
      <c r="CO55" s="14"/>
    </row>
    <row r="56" spans="6:93" x14ac:dyDescent="0.25">
      <c r="Q56" s="14"/>
      <c r="R56" s="14"/>
      <c r="S56" s="14"/>
      <c r="T56" s="14"/>
      <c r="U56" s="14"/>
      <c r="V56" s="14"/>
      <c r="W56" s="14"/>
      <c r="AA56" s="14"/>
      <c r="AB56" s="14"/>
      <c r="AC56" s="14"/>
      <c r="AD56" s="14"/>
      <c r="AE56" s="14"/>
      <c r="AF56" s="14"/>
      <c r="AG56" s="14"/>
      <c r="AK56" s="14"/>
      <c r="AL56" s="14"/>
      <c r="AM56" s="14"/>
      <c r="AN56" s="14"/>
      <c r="AO56" s="14"/>
      <c r="AP56" s="14"/>
      <c r="AQ56" s="14"/>
      <c r="AU56" s="14"/>
      <c r="AV56" s="14"/>
      <c r="AX56" s="14"/>
      <c r="AY56" s="14"/>
      <c r="AZ56" s="14"/>
      <c r="BA56" s="14"/>
      <c r="BE56" s="14"/>
      <c r="BF56" s="14"/>
      <c r="BG56" s="14"/>
      <c r="BH56" s="14"/>
      <c r="BI56" s="14"/>
      <c r="BJ56" s="14"/>
      <c r="BK56" s="14"/>
      <c r="BN56" s="4"/>
      <c r="BO56" s="14"/>
      <c r="BP56" s="14"/>
      <c r="BQ56" s="14"/>
      <c r="BR56" s="14"/>
      <c r="BS56" s="14"/>
      <c r="BT56" s="14"/>
      <c r="BU56" s="14"/>
      <c r="BY56" s="14"/>
      <c r="BZ56" s="14"/>
      <c r="CA56" s="14"/>
      <c r="CB56" s="14"/>
      <c r="CC56" s="14"/>
      <c r="CD56" s="14"/>
      <c r="CE56" s="14"/>
      <c r="CI56" s="14"/>
      <c r="CJ56" s="14"/>
      <c r="CK56" s="14"/>
      <c r="CL56" s="14"/>
      <c r="CM56" s="14"/>
      <c r="CN56" s="14"/>
      <c r="CO56" s="14"/>
    </row>
    <row r="57" spans="6:93" x14ac:dyDescent="0.25">
      <c r="Q57" s="14"/>
      <c r="R57" s="14"/>
      <c r="S57" s="14"/>
      <c r="T57" s="14"/>
      <c r="U57" s="14"/>
      <c r="V57" s="14"/>
      <c r="W57" s="14"/>
      <c r="AA57" s="14"/>
      <c r="AB57" s="14"/>
      <c r="AC57" s="14"/>
      <c r="AD57" s="14"/>
      <c r="AE57" s="14"/>
      <c r="AF57" s="14"/>
      <c r="AG57" s="14"/>
      <c r="AU57" s="14"/>
      <c r="AV57" s="14"/>
      <c r="AX57" s="14"/>
      <c r="AY57" s="14"/>
      <c r="AZ57" s="14"/>
      <c r="BA57" s="14"/>
      <c r="BE57" s="14"/>
      <c r="BF57" s="14"/>
      <c r="BG57" s="14"/>
      <c r="BH57" s="14"/>
      <c r="BI57" s="14"/>
      <c r="BJ57" s="14"/>
      <c r="BK57" s="14"/>
      <c r="BN57" s="4"/>
      <c r="BO57" s="14"/>
      <c r="BP57" s="14"/>
      <c r="BQ57" s="14"/>
      <c r="BR57" s="14"/>
      <c r="BS57" s="14"/>
      <c r="BT57" s="14"/>
      <c r="BU57" s="14"/>
      <c r="BY57" s="14"/>
      <c r="BZ57" s="14"/>
      <c r="CA57" s="14"/>
      <c r="CB57" s="14"/>
      <c r="CC57" s="14"/>
      <c r="CD57" s="14"/>
      <c r="CE57" s="14"/>
      <c r="CI57" s="14"/>
      <c r="CJ57" s="14"/>
      <c r="CK57" s="14"/>
      <c r="CL57" s="14"/>
      <c r="CM57" s="14"/>
      <c r="CN57" s="14"/>
      <c r="CO57" s="14"/>
    </row>
    <row r="58" spans="6:93" x14ac:dyDescent="0.25">
      <c r="Q58" s="14"/>
      <c r="R58" s="14"/>
      <c r="S58" s="14"/>
      <c r="T58" s="14"/>
      <c r="U58" s="14"/>
      <c r="V58" s="14"/>
      <c r="W58" s="14"/>
      <c r="AA58" s="14"/>
      <c r="AB58" s="14"/>
      <c r="AC58" s="14"/>
      <c r="AD58" s="14"/>
      <c r="AE58" s="14"/>
      <c r="AF58" s="14"/>
      <c r="AG58" s="14"/>
      <c r="AU58" s="14"/>
      <c r="AV58" s="14"/>
      <c r="AX58" s="14"/>
      <c r="AY58" s="14"/>
      <c r="AZ58" s="14"/>
      <c r="BA58" s="14"/>
      <c r="BE58" s="14"/>
      <c r="BF58" s="14"/>
      <c r="BG58" s="14"/>
      <c r="BH58" s="14"/>
      <c r="BI58" s="14"/>
      <c r="BJ58" s="14"/>
      <c r="BK58" s="14"/>
      <c r="BN58" s="4"/>
      <c r="BO58" s="14"/>
      <c r="BP58" s="14"/>
      <c r="BQ58" s="14"/>
      <c r="BR58" s="14"/>
      <c r="BS58" s="14"/>
      <c r="BT58" s="14"/>
      <c r="BU58" s="14"/>
      <c r="BY58" s="14"/>
      <c r="BZ58" s="14"/>
      <c r="CA58" s="14"/>
      <c r="CB58" s="14"/>
      <c r="CC58" s="14"/>
      <c r="CD58" s="14"/>
      <c r="CE58" s="14"/>
      <c r="CI58" s="14"/>
      <c r="CJ58" s="14"/>
      <c r="CK58" s="14"/>
      <c r="CL58" s="14"/>
      <c r="CM58" s="14"/>
      <c r="CN58" s="14"/>
      <c r="CO58" s="14"/>
    </row>
    <row r="59" spans="6:93" x14ac:dyDescent="0.25">
      <c r="Q59" s="14"/>
      <c r="R59" s="14"/>
      <c r="S59" s="14"/>
      <c r="T59" s="14"/>
      <c r="U59" s="14"/>
      <c r="V59" s="14"/>
      <c r="W59" s="14"/>
      <c r="AA59" s="14"/>
      <c r="AB59" s="14"/>
      <c r="AC59" s="14"/>
      <c r="AD59" s="14"/>
      <c r="AE59" s="14"/>
      <c r="AF59" s="14"/>
      <c r="AG59" s="14"/>
      <c r="AU59" s="14"/>
      <c r="AV59" s="14"/>
      <c r="AX59" s="14"/>
      <c r="AY59" s="14"/>
      <c r="AZ59" s="14"/>
      <c r="BA59" s="14"/>
      <c r="BE59" s="14"/>
      <c r="BF59" s="14"/>
      <c r="BG59" s="14"/>
      <c r="BH59" s="14"/>
      <c r="BI59" s="14"/>
      <c r="BJ59" s="14"/>
      <c r="BK59" s="14"/>
      <c r="BN59" s="4"/>
      <c r="BO59" s="14"/>
      <c r="BP59" s="14"/>
      <c r="BQ59" s="14"/>
      <c r="BR59" s="14"/>
      <c r="BS59" s="14"/>
      <c r="BT59" s="14"/>
      <c r="BU59" s="14"/>
      <c r="BY59" s="14"/>
      <c r="BZ59" s="14"/>
      <c r="CA59" s="14"/>
      <c r="CB59" s="14"/>
      <c r="CC59" s="14"/>
      <c r="CD59" s="14"/>
      <c r="CE59" s="14"/>
      <c r="CI59" s="14"/>
      <c r="CJ59" s="14"/>
      <c r="CK59" s="14"/>
      <c r="CL59" s="14"/>
      <c r="CM59" s="14"/>
      <c r="CN59" s="14"/>
      <c r="CO59" s="14"/>
    </row>
    <row r="60" spans="6:93" x14ac:dyDescent="0.25">
      <c r="Q60" s="14"/>
      <c r="R60" s="14"/>
      <c r="S60" s="14"/>
      <c r="T60" s="14"/>
      <c r="U60" s="14"/>
      <c r="V60" s="14"/>
      <c r="W60" s="14"/>
      <c r="AA60" s="14"/>
      <c r="AB60" s="14"/>
      <c r="AC60" s="14"/>
      <c r="AD60" s="14"/>
      <c r="AE60" s="14"/>
      <c r="AF60" s="14"/>
      <c r="AG60" s="14"/>
      <c r="AU60" s="14"/>
      <c r="AV60" s="14"/>
      <c r="AX60" s="14"/>
      <c r="AY60" s="14"/>
      <c r="AZ60" s="14"/>
      <c r="BA60" s="14"/>
      <c r="BN60" s="4"/>
      <c r="BO60" s="14"/>
      <c r="BP60" s="14"/>
      <c r="BQ60" s="14"/>
      <c r="BR60" s="14"/>
      <c r="BS60" s="14"/>
      <c r="BT60" s="14"/>
      <c r="BU60" s="14"/>
      <c r="BY60" s="14"/>
      <c r="BZ60" s="14"/>
      <c r="CA60" s="14"/>
      <c r="CB60" s="14"/>
      <c r="CC60" s="14"/>
      <c r="CD60" s="14"/>
      <c r="CE60" s="14"/>
      <c r="CI60" s="14"/>
      <c r="CJ60" s="14"/>
      <c r="CK60" s="14"/>
      <c r="CL60" s="14"/>
      <c r="CM60" s="14"/>
      <c r="CN60" s="14"/>
      <c r="CO60" s="14"/>
    </row>
    <row r="61" spans="6:93" x14ac:dyDescent="0.25">
      <c r="Q61" s="14"/>
      <c r="R61" s="14"/>
      <c r="S61" s="14"/>
      <c r="T61" s="14"/>
      <c r="U61" s="14"/>
      <c r="V61" s="14"/>
      <c r="W61" s="14"/>
      <c r="AA61" s="14"/>
      <c r="AB61" s="14"/>
      <c r="AC61" s="14"/>
      <c r="AD61" s="14"/>
      <c r="AE61" s="14"/>
      <c r="AF61" s="14"/>
      <c r="AG61" s="14"/>
      <c r="AU61" s="14"/>
      <c r="AV61" s="14"/>
      <c r="AX61" s="14"/>
      <c r="AY61" s="14"/>
      <c r="AZ61" s="14"/>
      <c r="BA61" s="14"/>
      <c r="BN61" s="4"/>
      <c r="BO61" s="14"/>
      <c r="BP61" s="14"/>
      <c r="BQ61" s="14"/>
      <c r="BR61" s="14"/>
      <c r="BS61" s="14"/>
      <c r="BT61" s="14"/>
      <c r="BU61" s="14"/>
      <c r="BY61" s="14"/>
      <c r="BZ61" s="14"/>
      <c r="CA61" s="14"/>
      <c r="CB61" s="14"/>
      <c r="CC61" s="14"/>
      <c r="CD61" s="14"/>
      <c r="CE61" s="14"/>
      <c r="CI61" s="14"/>
      <c r="CJ61" s="14"/>
      <c r="CK61" s="14"/>
      <c r="CL61" s="14"/>
      <c r="CM61" s="14"/>
      <c r="CN61" s="14"/>
      <c r="CO61" s="14"/>
    </row>
    <row r="62" spans="6:93" x14ac:dyDescent="0.25">
      <c r="Q62" s="14"/>
      <c r="R62" s="14"/>
      <c r="S62" s="14"/>
      <c r="T62" s="14"/>
      <c r="U62" s="14"/>
      <c r="V62" s="14"/>
      <c r="W62" s="14"/>
      <c r="AA62" s="14"/>
      <c r="AB62" s="14"/>
      <c r="AC62" s="14"/>
      <c r="AD62" s="14"/>
      <c r="AE62" s="14"/>
      <c r="AF62" s="14"/>
      <c r="AG62" s="14"/>
      <c r="AU62" s="14"/>
      <c r="AV62" s="14"/>
      <c r="AX62" s="14"/>
      <c r="AY62" s="14"/>
      <c r="AZ62" s="14"/>
      <c r="BA62" s="14"/>
      <c r="BN62" s="4"/>
      <c r="BO62" s="14"/>
      <c r="BP62" s="14"/>
      <c r="BQ62" s="14"/>
      <c r="BR62" s="14"/>
      <c r="BS62" s="14"/>
      <c r="BT62" s="14"/>
      <c r="BU62" s="14"/>
      <c r="BY62" s="14"/>
      <c r="BZ62" s="14"/>
      <c r="CA62" s="14"/>
      <c r="CB62" s="14"/>
      <c r="CC62" s="14"/>
      <c r="CD62" s="14"/>
      <c r="CE62" s="14"/>
      <c r="CI62" s="14"/>
      <c r="CJ62" s="14"/>
      <c r="CK62" s="14"/>
      <c r="CL62" s="14"/>
      <c r="CM62" s="14"/>
      <c r="CN62" s="14"/>
      <c r="CO62" s="14"/>
    </row>
    <row r="63" spans="6:93" x14ac:dyDescent="0.25">
      <c r="Q63" s="14"/>
      <c r="R63" s="14"/>
      <c r="S63" s="14"/>
      <c r="T63" s="14"/>
      <c r="U63" s="14"/>
      <c r="V63" s="14"/>
      <c r="W63" s="14"/>
      <c r="AA63" s="14"/>
      <c r="AB63" s="14"/>
      <c r="AC63" s="14"/>
      <c r="AD63" s="14"/>
      <c r="AE63" s="14"/>
      <c r="AF63" s="14"/>
      <c r="AG63" s="14"/>
      <c r="AU63" s="14"/>
      <c r="AV63" s="14"/>
      <c r="AX63" s="14"/>
      <c r="AY63" s="14"/>
      <c r="AZ63" s="14"/>
      <c r="BA63" s="14"/>
      <c r="BN63" s="4"/>
      <c r="BO63" s="14"/>
      <c r="BP63" s="14"/>
      <c r="BQ63" s="14"/>
      <c r="BR63" s="14"/>
      <c r="BS63" s="14"/>
      <c r="BT63" s="14"/>
      <c r="BU63" s="14"/>
      <c r="BY63" s="14"/>
      <c r="BZ63" s="14"/>
      <c r="CA63" s="14"/>
      <c r="CB63" s="14"/>
      <c r="CC63" s="14"/>
      <c r="CD63" s="14"/>
      <c r="CE63" s="14"/>
      <c r="CI63" s="14"/>
      <c r="CJ63" s="14"/>
      <c r="CK63" s="14"/>
      <c r="CL63" s="14"/>
      <c r="CM63" s="14"/>
      <c r="CN63" s="14"/>
      <c r="CO63" s="14"/>
    </row>
    <row r="64" spans="6:93" x14ac:dyDescent="0.25">
      <c r="Q64" s="14"/>
      <c r="R64" s="14"/>
      <c r="S64" s="14"/>
      <c r="T64" s="14"/>
      <c r="U64" s="14"/>
      <c r="V64" s="14"/>
      <c r="W64" s="14"/>
      <c r="AA64" s="14"/>
      <c r="AB64" s="14"/>
      <c r="AC64" s="14"/>
      <c r="AD64" s="14"/>
      <c r="AE64" s="14"/>
      <c r="AF64" s="14"/>
      <c r="AG64" s="14"/>
      <c r="AU64" s="14"/>
      <c r="AV64" s="14"/>
      <c r="AX64" s="14"/>
      <c r="AY64" s="14"/>
      <c r="AZ64" s="14"/>
      <c r="BA64" s="14"/>
      <c r="BN64" s="4"/>
      <c r="BO64" s="14"/>
      <c r="BP64" s="14"/>
      <c r="BQ64" s="14"/>
      <c r="BR64" s="14"/>
      <c r="BS64" s="14"/>
      <c r="BT64" s="14"/>
      <c r="BU64" s="14"/>
      <c r="BY64" s="14"/>
      <c r="BZ64" s="14"/>
      <c r="CA64" s="14"/>
      <c r="CB64" s="14"/>
      <c r="CC64" s="14"/>
      <c r="CD64" s="14"/>
      <c r="CE64" s="14"/>
      <c r="CI64" s="14"/>
      <c r="CJ64" s="14"/>
      <c r="CK64" s="14"/>
      <c r="CL64" s="14"/>
      <c r="CM64" s="14"/>
      <c r="CN64" s="14"/>
      <c r="CO64" s="14"/>
    </row>
    <row r="65" spans="17:93" x14ac:dyDescent="0.25">
      <c r="Q65" s="14"/>
      <c r="R65" s="14"/>
      <c r="S65" s="14"/>
      <c r="T65" s="14"/>
      <c r="U65" s="14"/>
      <c r="V65" s="14"/>
      <c r="W65" s="14"/>
      <c r="AA65" s="14"/>
      <c r="AB65" s="14"/>
      <c r="AC65" s="14"/>
      <c r="AD65" s="14"/>
      <c r="AE65" s="14"/>
      <c r="AF65" s="14"/>
      <c r="AG65" s="14"/>
      <c r="AU65" s="14"/>
      <c r="AV65" s="14"/>
      <c r="AX65" s="14"/>
      <c r="AY65" s="14"/>
      <c r="AZ65" s="14"/>
      <c r="BA65" s="14"/>
      <c r="BN65" s="4"/>
      <c r="BO65" s="14"/>
      <c r="BP65" s="14"/>
      <c r="BQ65" s="14"/>
      <c r="BR65" s="14"/>
      <c r="BS65" s="14"/>
      <c r="BT65" s="14"/>
      <c r="BU65" s="14"/>
      <c r="BY65" s="14"/>
      <c r="BZ65" s="14"/>
      <c r="CA65" s="14"/>
      <c r="CB65" s="14"/>
      <c r="CC65" s="14"/>
      <c r="CD65" s="14"/>
      <c r="CE65" s="14"/>
      <c r="CI65" s="14"/>
      <c r="CJ65" s="14"/>
      <c r="CK65" s="14"/>
      <c r="CL65" s="14"/>
      <c r="CM65" s="14"/>
      <c r="CN65" s="14"/>
      <c r="CO65" s="14"/>
    </row>
    <row r="66" spans="17:93" x14ac:dyDescent="0.25">
      <c r="Q66" s="14"/>
      <c r="R66" s="14"/>
      <c r="S66" s="14"/>
      <c r="T66" s="14"/>
      <c r="U66" s="14"/>
      <c r="V66" s="14"/>
      <c r="W66" s="14"/>
      <c r="AA66" s="14"/>
      <c r="AB66" s="14"/>
      <c r="AC66" s="14"/>
      <c r="AD66" s="14"/>
      <c r="AE66" s="14"/>
      <c r="AF66" s="14"/>
      <c r="AG66" s="14"/>
      <c r="AU66" s="14"/>
      <c r="AV66" s="14"/>
      <c r="AX66" s="14"/>
      <c r="AY66" s="14"/>
      <c r="AZ66" s="14"/>
      <c r="BA66" s="14"/>
      <c r="BN66" s="4"/>
      <c r="BO66" s="14"/>
      <c r="BP66" s="14"/>
      <c r="BQ66" s="14"/>
      <c r="BR66" s="14"/>
      <c r="BS66" s="14"/>
      <c r="BT66" s="14"/>
      <c r="BU66" s="14"/>
      <c r="BY66" s="14"/>
      <c r="BZ66" s="14"/>
      <c r="CA66" s="14"/>
      <c r="CB66" s="14"/>
      <c r="CC66" s="14"/>
      <c r="CD66" s="14"/>
      <c r="CE66" s="14"/>
      <c r="CI66" s="14"/>
      <c r="CJ66" s="14"/>
      <c r="CK66" s="14"/>
      <c r="CL66" s="14"/>
      <c r="CM66" s="14"/>
      <c r="CN66" s="14"/>
      <c r="CO66" s="14"/>
    </row>
    <row r="67" spans="17:93" x14ac:dyDescent="0.25">
      <c r="Q67" s="14"/>
      <c r="R67" s="14"/>
      <c r="S67" s="14"/>
      <c r="T67" s="14"/>
      <c r="U67" s="14"/>
      <c r="V67" s="14"/>
      <c r="W67" s="14"/>
      <c r="AA67" s="14"/>
      <c r="AB67" s="14"/>
      <c r="AC67" s="14"/>
      <c r="AD67" s="14"/>
      <c r="AE67" s="14"/>
      <c r="AF67" s="14"/>
      <c r="AG67" s="14"/>
      <c r="AU67" s="14"/>
      <c r="AV67" s="14"/>
      <c r="AX67" s="14"/>
      <c r="AY67" s="14"/>
      <c r="AZ67" s="14"/>
      <c r="BA67" s="14"/>
      <c r="BN67" s="4"/>
      <c r="BO67" s="14"/>
      <c r="BP67" s="14"/>
      <c r="BQ67" s="14"/>
      <c r="BR67" s="14"/>
      <c r="BS67" s="14"/>
      <c r="BT67" s="14"/>
      <c r="BU67" s="14"/>
      <c r="BY67" s="14"/>
      <c r="BZ67" s="14"/>
      <c r="CA67" s="14"/>
      <c r="CB67" s="14"/>
      <c r="CC67" s="14"/>
      <c r="CD67" s="14"/>
      <c r="CE67" s="14"/>
      <c r="CI67" s="14"/>
      <c r="CJ67" s="14"/>
      <c r="CK67" s="14"/>
      <c r="CL67" s="14"/>
      <c r="CM67" s="14"/>
      <c r="CN67" s="14"/>
      <c r="CO67" s="14"/>
    </row>
    <row r="68" spans="17:93" x14ac:dyDescent="0.25">
      <c r="Q68" s="14"/>
      <c r="R68" s="14"/>
      <c r="S68" s="14"/>
      <c r="T68" s="14"/>
      <c r="U68" s="14"/>
      <c r="V68" s="14"/>
      <c r="W68" s="14"/>
      <c r="AA68" s="14"/>
      <c r="AB68" s="14"/>
      <c r="AC68" s="14"/>
      <c r="AD68" s="14"/>
      <c r="AE68" s="14"/>
      <c r="AF68" s="14"/>
      <c r="AG68" s="14"/>
      <c r="AU68" s="14"/>
      <c r="AV68" s="14"/>
      <c r="AX68" s="14"/>
      <c r="AY68" s="14"/>
      <c r="AZ68" s="14"/>
      <c r="BA68" s="14"/>
      <c r="BN68" s="4"/>
      <c r="BO68" s="14"/>
      <c r="BP68" s="14"/>
      <c r="BQ68" s="14"/>
      <c r="BR68" s="14"/>
      <c r="BS68" s="14"/>
      <c r="BT68" s="14"/>
      <c r="BU68" s="14"/>
      <c r="BY68" s="14"/>
      <c r="BZ68" s="14"/>
      <c r="CA68" s="14"/>
      <c r="CB68" s="14"/>
      <c r="CC68" s="14"/>
      <c r="CD68" s="14"/>
      <c r="CE68" s="14"/>
      <c r="CI68" s="14"/>
      <c r="CJ68" s="14"/>
      <c r="CK68" s="14"/>
      <c r="CL68" s="14"/>
      <c r="CM68" s="14"/>
      <c r="CN68" s="14"/>
      <c r="CO68" s="14"/>
    </row>
    <row r="69" spans="17:93" x14ac:dyDescent="0.25">
      <c r="Q69" s="14"/>
      <c r="R69" s="14"/>
      <c r="S69" s="14"/>
      <c r="T69" s="14"/>
      <c r="U69" s="14"/>
      <c r="V69" s="14"/>
      <c r="W69" s="14"/>
      <c r="AA69" s="14"/>
      <c r="AB69" s="14"/>
      <c r="AC69" s="14"/>
      <c r="AD69" s="14"/>
      <c r="AE69" s="14"/>
      <c r="AF69" s="14"/>
      <c r="AG69" s="14"/>
      <c r="AU69" s="14"/>
      <c r="AV69" s="14"/>
      <c r="AX69" s="14"/>
      <c r="AY69" s="14"/>
      <c r="AZ69" s="14"/>
      <c r="BA69" s="14"/>
      <c r="BN69" s="4"/>
      <c r="BO69" s="14"/>
      <c r="BP69" s="14"/>
      <c r="BQ69" s="14"/>
      <c r="BR69" s="14"/>
      <c r="BS69" s="14"/>
      <c r="BT69" s="14"/>
      <c r="BU69" s="14"/>
      <c r="BY69" s="14"/>
      <c r="BZ69" s="14"/>
      <c r="CA69" s="14"/>
      <c r="CB69" s="14"/>
      <c r="CC69" s="14"/>
      <c r="CD69" s="14"/>
      <c r="CE69" s="14"/>
      <c r="CI69" s="14"/>
      <c r="CJ69" s="14"/>
      <c r="CK69" s="14"/>
      <c r="CL69" s="14"/>
      <c r="CM69" s="14"/>
      <c r="CN69" s="14"/>
      <c r="CO69" s="14"/>
    </row>
    <row r="70" spans="17:93" x14ac:dyDescent="0.25">
      <c r="Q70" s="14"/>
      <c r="R70" s="14"/>
      <c r="S70" s="14"/>
      <c r="T70" s="14"/>
      <c r="U70" s="14"/>
      <c r="V70" s="14"/>
      <c r="W70" s="14"/>
      <c r="AA70" s="14"/>
      <c r="AB70" s="14"/>
      <c r="AC70" s="14"/>
      <c r="AD70" s="14"/>
      <c r="AE70" s="14"/>
      <c r="AF70" s="14"/>
      <c r="AG70" s="14"/>
      <c r="AU70" s="14"/>
      <c r="AV70" s="14"/>
      <c r="AX70" s="14"/>
      <c r="AY70" s="14"/>
      <c r="AZ70" s="14"/>
      <c r="BA70" s="14"/>
      <c r="BN70" s="4"/>
      <c r="BO70" s="14"/>
      <c r="BP70" s="14"/>
      <c r="BQ70" s="14"/>
      <c r="BR70" s="14"/>
      <c r="BS70" s="14"/>
      <c r="BT70" s="14"/>
      <c r="BU70" s="14"/>
      <c r="BY70" s="14"/>
      <c r="BZ70" s="14"/>
      <c r="CA70" s="14"/>
      <c r="CB70" s="14"/>
      <c r="CC70" s="14"/>
      <c r="CD70" s="14"/>
      <c r="CE70" s="14"/>
      <c r="CI70" s="14"/>
      <c r="CJ70" s="14"/>
      <c r="CK70" s="14"/>
      <c r="CL70" s="14"/>
      <c r="CM70" s="14"/>
      <c r="CN70" s="14"/>
      <c r="CO70" s="14"/>
    </row>
    <row r="71" spans="17:93" x14ac:dyDescent="0.25">
      <c r="Q71" s="14"/>
      <c r="R71" s="14"/>
      <c r="S71" s="14"/>
      <c r="T71" s="14"/>
      <c r="U71" s="14"/>
      <c r="V71" s="14"/>
      <c r="W71" s="14"/>
      <c r="AA71" s="14"/>
      <c r="AB71" s="14"/>
      <c r="AC71" s="14"/>
      <c r="AD71" s="14"/>
      <c r="AE71" s="14"/>
      <c r="AF71" s="14"/>
      <c r="AG71" s="14"/>
      <c r="AU71" s="14"/>
      <c r="AV71" s="14"/>
      <c r="AX71" s="14"/>
      <c r="AY71" s="14"/>
      <c r="AZ71" s="14"/>
      <c r="BA71" s="14"/>
      <c r="BN71" s="4"/>
      <c r="BO71" s="14"/>
      <c r="BP71" s="14"/>
      <c r="BQ71" s="14"/>
      <c r="BR71" s="14"/>
      <c r="BS71" s="14"/>
      <c r="BT71" s="14"/>
      <c r="BU71" s="14"/>
      <c r="CI71" s="14"/>
      <c r="CJ71" s="14"/>
      <c r="CK71" s="14"/>
      <c r="CL71" s="14"/>
      <c r="CM71" s="14"/>
      <c r="CN71" s="14"/>
      <c r="CO71" s="14"/>
    </row>
    <row r="72" spans="17:93" x14ac:dyDescent="0.25">
      <c r="Q72" s="14"/>
      <c r="R72" s="14"/>
      <c r="S72" s="14"/>
      <c r="T72" s="14"/>
      <c r="U72" s="14"/>
      <c r="V72" s="14"/>
      <c r="W72" s="14"/>
      <c r="AA72" s="14"/>
      <c r="AB72" s="14"/>
      <c r="AC72" s="14"/>
      <c r="AD72" s="14"/>
      <c r="AE72" s="14"/>
      <c r="AF72" s="14"/>
      <c r="AG72" s="14"/>
      <c r="AU72" s="14"/>
      <c r="AV72" s="14"/>
      <c r="AX72" s="14"/>
      <c r="AY72" s="14"/>
      <c r="AZ72" s="14"/>
      <c r="BA72" s="14"/>
      <c r="BN72" s="4"/>
      <c r="BO72" s="14"/>
      <c r="BP72" s="14"/>
      <c r="BQ72" s="14"/>
      <c r="BR72" s="14"/>
      <c r="BS72" s="14"/>
      <c r="BT72" s="14"/>
      <c r="BU72" s="14"/>
      <c r="CI72" s="14"/>
      <c r="CJ72" s="14"/>
      <c r="CK72" s="14"/>
      <c r="CL72" s="14"/>
      <c r="CM72" s="14"/>
      <c r="CN72" s="14"/>
      <c r="CO72" s="14"/>
    </row>
    <row r="73" spans="17:93" x14ac:dyDescent="0.25">
      <c r="Q73" s="14"/>
      <c r="R73" s="14"/>
      <c r="S73" s="14"/>
      <c r="T73" s="14"/>
      <c r="U73" s="14"/>
      <c r="V73" s="14"/>
      <c r="W73" s="14"/>
      <c r="AA73" s="14"/>
      <c r="AB73" s="14"/>
      <c r="AC73" s="14"/>
      <c r="AD73" s="14"/>
      <c r="AE73" s="14"/>
      <c r="AF73" s="14"/>
      <c r="AG73" s="14"/>
      <c r="AU73" s="14"/>
      <c r="AV73" s="14"/>
      <c r="AX73" s="14"/>
      <c r="AY73" s="14"/>
      <c r="AZ73" s="14"/>
      <c r="BA73" s="14"/>
      <c r="BN73" s="4"/>
      <c r="BO73" s="14"/>
      <c r="BP73" s="14"/>
      <c r="BQ73" s="14"/>
      <c r="BR73" s="14"/>
      <c r="BS73" s="14"/>
      <c r="BT73" s="14"/>
      <c r="BU73" s="14"/>
      <c r="CI73" s="14"/>
      <c r="CJ73" s="14"/>
      <c r="CK73" s="14"/>
      <c r="CL73" s="14"/>
      <c r="CM73" s="14"/>
      <c r="CN73" s="14"/>
      <c r="CO73" s="14"/>
    </row>
    <row r="74" spans="17:93" x14ac:dyDescent="0.25">
      <c r="Q74" s="14"/>
      <c r="R74" s="14"/>
      <c r="S74" s="14"/>
      <c r="T74" s="14"/>
      <c r="U74" s="14"/>
      <c r="V74" s="14"/>
      <c r="W74" s="14"/>
      <c r="AA74" s="14"/>
      <c r="AB74" s="14"/>
      <c r="AC74" s="14"/>
      <c r="AD74" s="14"/>
      <c r="AE74" s="14"/>
      <c r="AF74" s="14"/>
      <c r="AG74" s="14"/>
      <c r="AU74" s="14"/>
      <c r="AV74" s="14"/>
      <c r="AX74" s="14"/>
      <c r="AY74" s="14"/>
      <c r="AZ74" s="14"/>
      <c r="BA74" s="14"/>
      <c r="BN74" s="4"/>
      <c r="BO74" s="14"/>
      <c r="BP74" s="14"/>
      <c r="BQ74" s="14"/>
      <c r="BR74" s="14"/>
      <c r="BS74" s="14"/>
      <c r="BT74" s="14"/>
      <c r="BU74" s="14"/>
      <c r="CI74" s="14"/>
      <c r="CJ74" s="14"/>
      <c r="CK74" s="14"/>
      <c r="CL74" s="14"/>
      <c r="CM74" s="14"/>
      <c r="CN74" s="14"/>
      <c r="CO74" s="14"/>
    </row>
    <row r="75" spans="17:93" x14ac:dyDescent="0.25">
      <c r="Q75" s="14"/>
      <c r="R75" s="14"/>
      <c r="S75" s="14"/>
      <c r="T75" s="14"/>
      <c r="U75" s="14"/>
      <c r="V75" s="14"/>
      <c r="W75" s="14"/>
      <c r="AA75" s="14"/>
      <c r="AB75" s="14"/>
      <c r="AC75" s="14"/>
      <c r="AD75" s="14"/>
      <c r="AE75" s="14"/>
      <c r="AF75" s="14"/>
      <c r="AG75" s="14"/>
      <c r="AU75" s="14"/>
      <c r="AV75" s="14"/>
      <c r="AX75" s="14"/>
      <c r="AY75" s="14"/>
      <c r="AZ75" s="14"/>
      <c r="BA75" s="14"/>
      <c r="BN75" s="4"/>
      <c r="BO75" s="14"/>
      <c r="BP75" s="14"/>
      <c r="BQ75" s="14"/>
      <c r="BR75" s="14"/>
      <c r="BS75" s="14"/>
      <c r="BT75" s="14"/>
      <c r="BU75" s="14"/>
      <c r="CI75" s="14"/>
      <c r="CJ75" s="14"/>
      <c r="CK75" s="14"/>
      <c r="CL75" s="14"/>
      <c r="CM75" s="14"/>
      <c r="CN75" s="14"/>
      <c r="CO75" s="14"/>
    </row>
    <row r="76" spans="17:93" x14ac:dyDescent="0.25">
      <c r="Q76" s="14"/>
      <c r="R76" s="14"/>
      <c r="S76" s="14"/>
      <c r="T76" s="14"/>
      <c r="U76" s="14"/>
      <c r="V76" s="14"/>
      <c r="W76" s="14"/>
      <c r="AA76" s="14"/>
      <c r="AB76" s="14"/>
      <c r="AC76" s="14"/>
      <c r="AD76" s="14"/>
      <c r="AE76" s="14"/>
      <c r="AF76" s="14"/>
      <c r="AG76" s="14"/>
      <c r="AU76" s="14"/>
      <c r="AV76" s="14"/>
      <c r="AX76" s="14"/>
      <c r="AY76" s="14"/>
      <c r="AZ76" s="14"/>
      <c r="BA76" s="14"/>
      <c r="BN76" s="4"/>
      <c r="BO76" s="14"/>
      <c r="BP76" s="14"/>
      <c r="BQ76" s="14"/>
      <c r="BR76" s="14"/>
      <c r="BS76" s="14"/>
      <c r="BT76" s="14"/>
      <c r="BU76" s="14"/>
      <c r="CI76" s="14"/>
      <c r="CJ76" s="14"/>
      <c r="CK76" s="14"/>
      <c r="CL76" s="14"/>
      <c r="CM76" s="14"/>
      <c r="CN76" s="14"/>
      <c r="CO76" s="14"/>
    </row>
    <row r="77" spans="17:93" x14ac:dyDescent="0.25">
      <c r="Q77" s="14"/>
      <c r="R77" s="14"/>
      <c r="S77" s="14"/>
      <c r="T77" s="14"/>
      <c r="U77" s="14"/>
      <c r="V77" s="14"/>
      <c r="W77" s="14"/>
      <c r="AA77" s="14"/>
      <c r="AB77" s="14"/>
      <c r="AC77" s="14"/>
      <c r="AD77" s="14"/>
      <c r="AE77" s="14"/>
      <c r="AF77" s="14"/>
      <c r="AG77" s="14"/>
      <c r="AT77" s="12"/>
      <c r="AU77" s="14"/>
      <c r="AV77" s="14"/>
      <c r="AX77" s="14"/>
      <c r="AY77" s="14"/>
      <c r="AZ77" s="14"/>
      <c r="BA77" s="14"/>
      <c r="BN77" s="4"/>
      <c r="BO77" s="14"/>
      <c r="BP77" s="14"/>
      <c r="BQ77" s="14"/>
      <c r="BR77" s="14"/>
      <c r="BS77" s="14"/>
      <c r="BT77" s="14"/>
      <c r="BU77" s="14"/>
      <c r="CI77" s="14"/>
      <c r="CJ77" s="14"/>
      <c r="CK77" s="14"/>
      <c r="CL77" s="14"/>
      <c r="CM77" s="14"/>
      <c r="CN77" s="14"/>
      <c r="CO77" s="14"/>
    </row>
    <row r="78" spans="17:93" x14ac:dyDescent="0.25">
      <c r="Q78" s="14"/>
      <c r="R78" s="14"/>
      <c r="S78" s="14"/>
      <c r="T78" s="14"/>
      <c r="U78" s="14"/>
      <c r="V78" s="14"/>
      <c r="W78" s="14"/>
      <c r="AA78" s="14"/>
      <c r="AB78" s="14"/>
      <c r="AC78" s="14"/>
      <c r="AD78" s="14"/>
      <c r="AE78" s="14"/>
      <c r="AF78" s="14"/>
      <c r="AG78" s="14"/>
      <c r="AU78" s="14"/>
      <c r="AV78" s="14"/>
      <c r="AX78" s="14"/>
      <c r="AY78" s="14"/>
      <c r="AZ78" s="14"/>
      <c r="BA78" s="14"/>
      <c r="BN78" s="4"/>
      <c r="BO78" s="14"/>
      <c r="BP78" s="14"/>
      <c r="BQ78" s="14"/>
      <c r="BR78" s="14"/>
      <c r="BS78" s="14"/>
      <c r="BT78" s="14"/>
      <c r="BU78" s="14"/>
      <c r="CI78" s="14"/>
      <c r="CJ78" s="14"/>
      <c r="CK78" s="14"/>
      <c r="CL78" s="14"/>
      <c r="CM78" s="14"/>
      <c r="CN78" s="14"/>
      <c r="CO78" s="14"/>
    </row>
    <row r="79" spans="17:93" x14ac:dyDescent="0.25">
      <c r="Q79" s="14"/>
      <c r="R79" s="14"/>
      <c r="S79" s="14"/>
      <c r="T79" s="14"/>
      <c r="U79" s="14"/>
      <c r="V79" s="14"/>
      <c r="W79" s="14"/>
      <c r="AA79" s="14"/>
      <c r="AB79" s="14"/>
      <c r="AC79" s="14"/>
      <c r="AD79" s="14"/>
      <c r="AE79" s="14"/>
      <c r="AF79" s="14"/>
      <c r="AG79" s="14"/>
      <c r="AU79" s="14"/>
      <c r="AV79" s="14"/>
      <c r="AX79" s="14"/>
      <c r="AY79" s="14"/>
      <c r="AZ79" s="14"/>
      <c r="BA79" s="14"/>
      <c r="BN79" s="4"/>
      <c r="BO79" s="14"/>
      <c r="BP79" s="14"/>
      <c r="BQ79" s="14"/>
      <c r="BR79" s="14"/>
      <c r="BS79" s="14"/>
      <c r="BT79" s="14"/>
      <c r="BU79" s="14"/>
      <c r="CI79" s="14"/>
      <c r="CJ79" s="14"/>
      <c r="CK79" s="14"/>
      <c r="CL79" s="14"/>
      <c r="CM79" s="14"/>
      <c r="CN79" s="14"/>
      <c r="CO79" s="14"/>
    </row>
    <row r="80" spans="17:93" x14ac:dyDescent="0.25">
      <c r="AA80" s="14"/>
      <c r="AB80" s="14"/>
      <c r="AC80" s="14"/>
      <c r="AD80" s="14"/>
      <c r="AE80" s="14"/>
      <c r="AF80" s="14"/>
      <c r="AG80" s="14"/>
      <c r="AU80" s="14"/>
      <c r="AV80" s="14"/>
      <c r="AX80" s="14"/>
      <c r="AY80" s="14"/>
      <c r="AZ80" s="14"/>
      <c r="BA80" s="14"/>
      <c r="BN80" s="4"/>
      <c r="BO80" s="14"/>
      <c r="BP80" s="14"/>
      <c r="BQ80" s="14"/>
      <c r="BR80" s="14"/>
      <c r="BS80" s="14"/>
      <c r="BT80" s="14"/>
      <c r="BU80" s="14"/>
      <c r="CI80" s="14"/>
      <c r="CJ80" s="14"/>
      <c r="CK80" s="14"/>
      <c r="CL80" s="14"/>
      <c r="CM80" s="14"/>
      <c r="CN80" s="14"/>
      <c r="CO80" s="14"/>
    </row>
    <row r="81" spans="27:93" x14ac:dyDescent="0.25">
      <c r="AA81" s="14"/>
      <c r="AB81" s="14"/>
      <c r="AC81" s="14"/>
      <c r="AD81" s="14"/>
      <c r="AE81" s="14"/>
      <c r="AF81" s="14"/>
      <c r="AG81" s="14"/>
      <c r="AU81" s="14"/>
      <c r="AV81" s="14"/>
      <c r="AX81" s="14"/>
      <c r="AY81" s="14"/>
      <c r="AZ81" s="14"/>
      <c r="BA81" s="14"/>
      <c r="BN81" s="4"/>
      <c r="BO81" s="14"/>
      <c r="BP81" s="14"/>
      <c r="BQ81" s="14"/>
      <c r="BR81" s="14"/>
      <c r="BS81" s="14"/>
      <c r="BT81" s="14"/>
      <c r="BU81" s="14"/>
      <c r="CI81" s="14"/>
      <c r="CJ81" s="14"/>
      <c r="CK81" s="14"/>
      <c r="CL81" s="14"/>
      <c r="CM81" s="14"/>
      <c r="CN81" s="14"/>
      <c r="CO81" s="14"/>
    </row>
    <row r="82" spans="27:93" x14ac:dyDescent="0.25">
      <c r="AU82" s="14"/>
      <c r="AV82" s="14"/>
      <c r="AX82" s="14"/>
      <c r="AY82" s="14"/>
      <c r="AZ82" s="14"/>
      <c r="BA82" s="14"/>
      <c r="BN82" s="4"/>
      <c r="BO82" s="14"/>
      <c r="BP82" s="14"/>
      <c r="BQ82" s="14"/>
      <c r="BR82" s="14"/>
      <c r="BS82" s="14"/>
      <c r="BT82" s="14"/>
      <c r="BU82" s="14"/>
      <c r="CI82" s="14"/>
      <c r="CJ82" s="14"/>
      <c r="CK82" s="14"/>
      <c r="CL82" s="14"/>
      <c r="CM82" s="14"/>
      <c r="CN82" s="14"/>
      <c r="CO82" s="14"/>
    </row>
    <row r="83" spans="27:93" x14ac:dyDescent="0.25">
      <c r="AU83" s="14"/>
      <c r="AV83" s="14"/>
      <c r="AX83" s="14"/>
      <c r="AY83" s="14"/>
      <c r="AZ83" s="14"/>
      <c r="BA83" s="14"/>
      <c r="CI83" s="14"/>
      <c r="CJ83" s="14"/>
      <c r="CK83" s="14"/>
      <c r="CL83" s="14"/>
      <c r="CM83" s="14"/>
      <c r="CN83" s="14"/>
      <c r="CO83" s="14"/>
    </row>
    <row r="84" spans="27:93" x14ac:dyDescent="0.25">
      <c r="AU84" s="14"/>
      <c r="AV84" s="14"/>
      <c r="AX84" s="14"/>
      <c r="AY84" s="14"/>
      <c r="AZ84" s="14"/>
      <c r="BA84" s="14"/>
    </row>
    <row r="85" spans="27:93" x14ac:dyDescent="0.25">
      <c r="AU85" s="14"/>
      <c r="AV85" s="14"/>
      <c r="AX85" s="14"/>
      <c r="AY85" s="14"/>
      <c r="AZ85" s="14"/>
      <c r="BA85" s="14"/>
    </row>
    <row r="86" spans="27:93" x14ac:dyDescent="0.25">
      <c r="AU86" s="14"/>
      <c r="AV86" s="14"/>
      <c r="AX86" s="14"/>
      <c r="AY86" s="14"/>
      <c r="AZ86" s="14"/>
      <c r="BA86" s="14"/>
    </row>
    <row r="87" spans="27:93" x14ac:dyDescent="0.25">
      <c r="AU87" s="14"/>
      <c r="AV87" s="14"/>
      <c r="AX87" s="14"/>
      <c r="AY87" s="14"/>
      <c r="AZ87" s="14"/>
      <c r="BA87" s="14"/>
    </row>
    <row r="88" spans="27:93" x14ac:dyDescent="0.25">
      <c r="AU88" s="14"/>
      <c r="AV88" s="14"/>
      <c r="AX88" s="14"/>
      <c r="AY88" s="14"/>
      <c r="AZ88" s="14"/>
      <c r="BA88" s="14"/>
    </row>
    <row r="89" spans="27:93" x14ac:dyDescent="0.25">
      <c r="AU89" s="14"/>
      <c r="AV89" s="14"/>
      <c r="AX89" s="14"/>
      <c r="AY89" s="14"/>
      <c r="AZ89" s="14"/>
      <c r="BA89" s="14"/>
    </row>
    <row r="90" spans="27:93" x14ac:dyDescent="0.25">
      <c r="AU90" s="14"/>
      <c r="AV90" s="14"/>
      <c r="AX90" s="14"/>
      <c r="AY90" s="14"/>
      <c r="AZ90" s="14"/>
      <c r="BA90" s="14"/>
    </row>
    <row r="91" spans="27:93" x14ac:dyDescent="0.25">
      <c r="AU91" s="14"/>
      <c r="AV91" s="14"/>
      <c r="AX91" s="14"/>
      <c r="AY91" s="14"/>
      <c r="AZ91" s="14"/>
      <c r="BA91" s="14"/>
    </row>
    <row r="92" spans="27:93" x14ac:dyDescent="0.25">
      <c r="AU92" s="14"/>
      <c r="AV92" s="14"/>
      <c r="AX92" s="14"/>
      <c r="AY92" s="14"/>
      <c r="AZ92" s="14"/>
      <c r="BA92" s="14"/>
    </row>
    <row r="93" spans="27:93" x14ac:dyDescent="0.25">
      <c r="AU93" s="14"/>
      <c r="AV93" s="14"/>
      <c r="AX93" s="14"/>
      <c r="AY93" s="14"/>
      <c r="AZ93" s="14"/>
      <c r="BA93" s="14"/>
    </row>
    <row r="94" spans="27:93" x14ac:dyDescent="0.25">
      <c r="AU94" s="14"/>
      <c r="AV94" s="14"/>
      <c r="AX94" s="14"/>
      <c r="AY94" s="14"/>
      <c r="AZ94" s="14"/>
      <c r="BA94" s="14"/>
    </row>
    <row r="95" spans="27:93" x14ac:dyDescent="0.25">
      <c r="AU95" s="14"/>
      <c r="AV95" s="14"/>
      <c r="AX95" s="14"/>
      <c r="AY95" s="14"/>
      <c r="AZ95" s="14"/>
      <c r="BA95" s="14"/>
    </row>
    <row r="96" spans="27:93" x14ac:dyDescent="0.25">
      <c r="AU96" s="14"/>
      <c r="AV96" s="14"/>
      <c r="AX96" s="14"/>
      <c r="AY96" s="14"/>
      <c r="AZ96" s="14"/>
      <c r="BA96" s="14"/>
    </row>
    <row r="97" spans="17:93" x14ac:dyDescent="0.25">
      <c r="Q97" s="14"/>
      <c r="R97" s="14"/>
      <c r="S97" s="14"/>
      <c r="T97" s="14"/>
      <c r="U97" s="14"/>
      <c r="V97" s="14"/>
      <c r="W97" s="14"/>
      <c r="AA97" s="14"/>
      <c r="AB97" s="14"/>
      <c r="AC97" s="14"/>
      <c r="AD97" s="14"/>
      <c r="AE97" s="14"/>
      <c r="AF97" s="14"/>
      <c r="AG97" s="14"/>
      <c r="AK97" s="14"/>
      <c r="AL97" s="14"/>
      <c r="AM97" s="14"/>
      <c r="AN97" s="14"/>
      <c r="AO97" s="14"/>
      <c r="AP97" s="14"/>
      <c r="AQ97" s="14"/>
      <c r="AU97" s="14"/>
      <c r="AV97" s="14"/>
      <c r="AX97" s="14"/>
      <c r="AY97" s="14"/>
      <c r="AZ97" s="14"/>
      <c r="BA97" s="14"/>
      <c r="BE97" s="14"/>
      <c r="BF97" s="14"/>
      <c r="BG97" s="14"/>
      <c r="BH97" s="14"/>
      <c r="BI97" s="14"/>
      <c r="BJ97" s="14"/>
      <c r="BK97" s="14"/>
      <c r="BN97" s="4"/>
      <c r="BO97" s="14"/>
      <c r="BP97" s="14"/>
      <c r="BQ97" s="14"/>
      <c r="BR97" s="14"/>
      <c r="BS97" s="14"/>
      <c r="BT97" s="14"/>
      <c r="BU97" s="14"/>
      <c r="BY97" s="14"/>
      <c r="BZ97" s="14"/>
      <c r="CA97" s="14"/>
      <c r="CB97" s="14"/>
      <c r="CC97" s="14"/>
      <c r="CD97" s="14"/>
      <c r="CE97" s="14"/>
      <c r="CI97" s="14"/>
      <c r="CJ97" s="14"/>
      <c r="CK97" s="14"/>
      <c r="CL97" s="14"/>
      <c r="CM97" s="14"/>
      <c r="CN97" s="14"/>
      <c r="CO97" s="14"/>
    </row>
    <row r="98" spans="17:93" x14ac:dyDescent="0.25">
      <c r="Q98" s="14"/>
      <c r="R98" s="14"/>
      <c r="S98" s="14"/>
      <c r="T98" s="14"/>
      <c r="U98" s="14"/>
      <c r="V98" s="14"/>
      <c r="W98" s="14"/>
      <c r="AA98" s="14"/>
      <c r="AB98" s="14"/>
      <c r="AC98" s="14"/>
      <c r="AD98" s="14"/>
      <c r="AE98" s="14"/>
      <c r="AF98" s="14"/>
      <c r="AG98" s="14"/>
      <c r="AK98" s="14"/>
      <c r="AL98" s="14"/>
      <c r="AM98" s="14"/>
      <c r="AN98" s="14"/>
      <c r="AO98" s="14"/>
      <c r="AP98" s="14"/>
      <c r="AQ98" s="14"/>
      <c r="AU98" s="14"/>
      <c r="AV98" s="14"/>
      <c r="AX98" s="14"/>
      <c r="AY98" s="14"/>
      <c r="AZ98" s="14"/>
      <c r="BA98" s="14"/>
      <c r="BE98" s="14"/>
      <c r="BF98" s="14"/>
      <c r="BG98" s="14"/>
      <c r="BH98" s="14"/>
      <c r="BI98" s="14"/>
      <c r="BJ98" s="14"/>
      <c r="BK98" s="14"/>
      <c r="BN98" s="4"/>
      <c r="BO98" s="14"/>
      <c r="BP98" s="14"/>
      <c r="BQ98" s="14"/>
      <c r="BR98" s="14"/>
      <c r="BS98" s="14"/>
      <c r="BT98" s="14"/>
      <c r="BU98" s="14"/>
      <c r="BY98" s="14"/>
      <c r="BZ98" s="14"/>
      <c r="CA98" s="14"/>
      <c r="CB98" s="14"/>
      <c r="CC98" s="14"/>
      <c r="CD98" s="14"/>
      <c r="CE98" s="14"/>
      <c r="CI98" s="14"/>
      <c r="CJ98" s="14"/>
      <c r="CK98" s="14"/>
      <c r="CL98" s="14"/>
      <c r="CM98" s="14"/>
      <c r="CN98" s="14"/>
      <c r="CO98" s="14"/>
    </row>
    <row r="99" spans="17:93" x14ac:dyDescent="0.25">
      <c r="Q99" s="14"/>
      <c r="R99" s="14"/>
      <c r="S99" s="14"/>
      <c r="T99" s="14"/>
      <c r="U99" s="14"/>
      <c r="V99" s="14"/>
      <c r="W99" s="14"/>
      <c r="AA99" s="14"/>
      <c r="AB99" s="14"/>
      <c r="AC99" s="14"/>
      <c r="AD99" s="14"/>
      <c r="AE99" s="14"/>
      <c r="AF99" s="14"/>
      <c r="AG99" s="14"/>
      <c r="AK99" s="14"/>
      <c r="AL99" s="14"/>
      <c r="AM99" s="14"/>
      <c r="AN99" s="14"/>
      <c r="AO99" s="14"/>
      <c r="AP99" s="14"/>
      <c r="AQ99" s="14"/>
      <c r="AU99" s="14"/>
      <c r="AV99" s="14"/>
      <c r="AX99" s="14"/>
      <c r="AY99" s="14"/>
      <c r="AZ99" s="14"/>
      <c r="BA99" s="14"/>
      <c r="BE99" s="14"/>
      <c r="BF99" s="14"/>
      <c r="BG99" s="14"/>
      <c r="BH99" s="14"/>
      <c r="BI99" s="14"/>
      <c r="BJ99" s="14"/>
      <c r="BK99" s="14"/>
      <c r="BN99" s="4"/>
      <c r="BO99" s="14"/>
      <c r="BP99" s="14"/>
      <c r="BQ99" s="14"/>
      <c r="BR99" s="14"/>
      <c r="BS99" s="14"/>
      <c r="BT99" s="14"/>
      <c r="BU99" s="14"/>
      <c r="BY99" s="14"/>
      <c r="BZ99" s="14"/>
      <c r="CA99" s="14"/>
      <c r="CB99" s="14"/>
      <c r="CC99" s="14"/>
      <c r="CD99" s="14"/>
      <c r="CE99" s="14"/>
      <c r="CI99" s="14"/>
      <c r="CJ99" s="14"/>
      <c r="CK99" s="14"/>
      <c r="CL99" s="14"/>
      <c r="CM99" s="14"/>
      <c r="CN99" s="14"/>
      <c r="CO99" s="14"/>
    </row>
    <row r="100" spans="17:93" x14ac:dyDescent="0.25">
      <c r="Q100" s="14"/>
      <c r="R100" s="14"/>
      <c r="S100" s="14"/>
      <c r="T100" s="14"/>
      <c r="U100" s="14"/>
      <c r="V100" s="14"/>
      <c r="W100" s="14"/>
      <c r="AA100" s="14"/>
      <c r="AB100" s="14"/>
      <c r="AC100" s="14"/>
      <c r="AD100" s="14"/>
      <c r="AE100" s="14"/>
      <c r="AF100" s="14"/>
      <c r="AG100" s="14"/>
      <c r="AK100" s="14"/>
      <c r="AL100" s="14"/>
      <c r="AM100" s="14"/>
      <c r="AN100" s="14"/>
      <c r="AO100" s="14"/>
      <c r="AP100" s="14"/>
      <c r="AQ100" s="14"/>
      <c r="AU100" s="14"/>
      <c r="AV100" s="14"/>
      <c r="AX100" s="14"/>
      <c r="AY100" s="14"/>
      <c r="AZ100" s="14"/>
      <c r="BA100" s="14"/>
      <c r="BE100" s="14"/>
      <c r="BF100" s="14"/>
      <c r="BG100" s="14"/>
      <c r="BH100" s="14"/>
      <c r="BI100" s="14"/>
      <c r="BJ100" s="14"/>
      <c r="BK100" s="14"/>
      <c r="BN100" s="4"/>
      <c r="BO100" s="14"/>
      <c r="BP100" s="14"/>
      <c r="BQ100" s="14"/>
      <c r="BR100" s="14"/>
      <c r="BS100" s="14"/>
      <c r="BT100" s="14"/>
      <c r="BU100" s="14"/>
      <c r="BY100" s="14"/>
      <c r="BZ100" s="14"/>
      <c r="CA100" s="14"/>
      <c r="CB100" s="14"/>
      <c r="CC100" s="14"/>
      <c r="CD100" s="14"/>
      <c r="CE100" s="14"/>
      <c r="CI100" s="14"/>
      <c r="CJ100" s="14"/>
      <c r="CK100" s="14"/>
      <c r="CL100" s="14"/>
      <c r="CM100" s="14"/>
      <c r="CN100" s="14"/>
      <c r="CO100" s="14"/>
    </row>
    <row r="101" spans="17:93" x14ac:dyDescent="0.25">
      <c r="Q101" s="14"/>
      <c r="R101" s="14"/>
      <c r="S101" s="14"/>
      <c r="T101" s="14"/>
      <c r="U101" s="14"/>
      <c r="V101" s="14"/>
      <c r="W101" s="14"/>
      <c r="AA101" s="14"/>
      <c r="AB101" s="14"/>
      <c r="AC101" s="14"/>
      <c r="AD101" s="14"/>
      <c r="AE101" s="14"/>
      <c r="AF101" s="14"/>
      <c r="AG101" s="14"/>
      <c r="AK101" s="14"/>
      <c r="AL101" s="14"/>
      <c r="AM101" s="14"/>
      <c r="AN101" s="14"/>
      <c r="AO101" s="14"/>
      <c r="AP101" s="14"/>
      <c r="AQ101" s="14"/>
      <c r="AU101" s="14"/>
      <c r="AV101" s="14"/>
      <c r="AX101" s="14"/>
      <c r="AY101" s="14"/>
      <c r="AZ101" s="14"/>
      <c r="BA101" s="14"/>
      <c r="BE101" s="14"/>
      <c r="BF101" s="14"/>
      <c r="BG101" s="14"/>
      <c r="BH101" s="14"/>
      <c r="BI101" s="14"/>
      <c r="BJ101" s="14"/>
      <c r="BK101" s="14"/>
      <c r="BN101" s="4"/>
      <c r="BO101" s="14"/>
      <c r="BP101" s="14"/>
      <c r="BQ101" s="14"/>
      <c r="BR101" s="14"/>
      <c r="BS101" s="14"/>
      <c r="BT101" s="14"/>
      <c r="BU101" s="14"/>
      <c r="BY101" s="14"/>
      <c r="BZ101" s="14"/>
      <c r="CA101" s="14"/>
      <c r="CB101" s="14"/>
      <c r="CC101" s="14"/>
      <c r="CD101" s="14"/>
      <c r="CE101" s="14"/>
      <c r="CI101" s="14"/>
      <c r="CJ101" s="14"/>
      <c r="CK101" s="14"/>
      <c r="CL101" s="14"/>
      <c r="CM101" s="14"/>
      <c r="CN101" s="14"/>
      <c r="CO101" s="14"/>
    </row>
    <row r="102" spans="17:93" x14ac:dyDescent="0.25">
      <c r="Q102" s="14"/>
      <c r="R102" s="14"/>
      <c r="S102" s="14"/>
      <c r="T102" s="14"/>
      <c r="U102" s="14"/>
      <c r="V102" s="14"/>
      <c r="W102" s="14"/>
      <c r="AA102" s="14"/>
      <c r="AB102" s="14"/>
      <c r="AC102" s="14"/>
      <c r="AD102" s="14"/>
      <c r="AE102" s="14"/>
      <c r="AF102" s="14"/>
      <c r="AG102" s="14"/>
      <c r="AK102" s="14"/>
      <c r="AL102" s="14"/>
      <c r="AM102" s="14"/>
      <c r="AN102" s="14"/>
      <c r="AO102" s="14"/>
      <c r="AP102" s="14"/>
      <c r="AQ102" s="14"/>
      <c r="AU102" s="14"/>
      <c r="AV102" s="14"/>
      <c r="AX102" s="14"/>
      <c r="AY102" s="14"/>
      <c r="AZ102" s="14"/>
      <c r="BA102" s="14"/>
      <c r="BE102" s="14"/>
      <c r="BF102" s="14"/>
      <c r="BG102" s="14"/>
      <c r="BH102" s="14"/>
      <c r="BI102" s="14"/>
      <c r="BJ102" s="14"/>
      <c r="BK102" s="14"/>
      <c r="BN102" s="4"/>
      <c r="BO102" s="14"/>
      <c r="BP102" s="14"/>
      <c r="BQ102" s="14"/>
      <c r="BR102" s="14"/>
      <c r="BS102" s="14"/>
      <c r="BT102" s="14"/>
      <c r="BU102" s="14"/>
      <c r="BY102" s="14"/>
      <c r="BZ102" s="14"/>
      <c r="CA102" s="14"/>
      <c r="CB102" s="14"/>
      <c r="CC102" s="14"/>
      <c r="CD102" s="14"/>
      <c r="CE102" s="14"/>
      <c r="CI102" s="14"/>
      <c r="CJ102" s="14"/>
      <c r="CK102" s="14"/>
      <c r="CL102" s="14"/>
      <c r="CM102" s="14"/>
      <c r="CN102" s="14"/>
      <c r="CO102" s="14"/>
    </row>
    <row r="103" spans="17:93" x14ac:dyDescent="0.25">
      <c r="Q103" s="14"/>
      <c r="R103" s="14"/>
      <c r="S103" s="14"/>
      <c r="T103" s="14"/>
      <c r="U103" s="14"/>
      <c r="V103" s="14"/>
      <c r="W103" s="14"/>
      <c r="AA103" s="14"/>
      <c r="AB103" s="14"/>
      <c r="AC103" s="14"/>
      <c r="AD103" s="14"/>
      <c r="AE103" s="14"/>
      <c r="AF103" s="14"/>
      <c r="AG103" s="14"/>
      <c r="AU103" s="14"/>
      <c r="AV103" s="14"/>
      <c r="AX103" s="14"/>
      <c r="AY103" s="14"/>
      <c r="AZ103" s="14"/>
      <c r="BA103" s="14"/>
      <c r="BE103" s="14"/>
      <c r="BF103" s="14"/>
      <c r="BG103" s="14"/>
      <c r="BH103" s="14"/>
      <c r="BI103" s="14"/>
      <c r="BJ103" s="14"/>
      <c r="BK103" s="14"/>
      <c r="BN103" s="4"/>
      <c r="BO103" s="14"/>
      <c r="BP103" s="14"/>
      <c r="BQ103" s="14"/>
      <c r="BR103" s="14"/>
      <c r="BS103" s="14"/>
      <c r="BT103" s="14"/>
      <c r="BU103" s="14"/>
      <c r="BY103" s="14"/>
      <c r="BZ103" s="14"/>
      <c r="CA103" s="14"/>
      <c r="CB103" s="14"/>
      <c r="CC103" s="14"/>
      <c r="CD103" s="14"/>
      <c r="CE103" s="14"/>
      <c r="CI103" s="14"/>
      <c r="CJ103" s="14"/>
      <c r="CK103" s="14"/>
      <c r="CL103" s="14"/>
      <c r="CM103" s="14"/>
      <c r="CN103" s="14"/>
      <c r="CO103" s="14"/>
    </row>
    <row r="104" spans="17:93" x14ac:dyDescent="0.25">
      <c r="Q104" s="14"/>
      <c r="R104" s="14"/>
      <c r="S104" s="14"/>
      <c r="T104" s="14"/>
      <c r="U104" s="14"/>
      <c r="V104" s="14"/>
      <c r="W104" s="14"/>
      <c r="AA104" s="14"/>
      <c r="AB104" s="14"/>
      <c r="AC104" s="14"/>
      <c r="AD104" s="14"/>
      <c r="AE104" s="14"/>
      <c r="AF104" s="14"/>
      <c r="AG104" s="14"/>
      <c r="AU104" s="14"/>
      <c r="AV104" s="14"/>
      <c r="AX104" s="14"/>
      <c r="AY104" s="14"/>
      <c r="AZ104" s="14"/>
      <c r="BA104" s="14"/>
      <c r="BE104" s="14"/>
      <c r="BF104" s="14"/>
      <c r="BG104" s="14"/>
      <c r="BH104" s="14"/>
      <c r="BI104" s="14"/>
      <c r="BJ104" s="14"/>
      <c r="BK104" s="14"/>
      <c r="BN104" s="4"/>
      <c r="BO104" s="14"/>
      <c r="BP104" s="14"/>
      <c r="BQ104" s="14"/>
      <c r="BR104" s="14"/>
      <c r="BS104" s="14"/>
      <c r="BT104" s="14"/>
      <c r="BU104" s="14"/>
      <c r="BY104" s="14"/>
      <c r="BZ104" s="14"/>
      <c r="CA104" s="14"/>
      <c r="CB104" s="14"/>
      <c r="CC104" s="14"/>
      <c r="CD104" s="14"/>
      <c r="CE104" s="14"/>
      <c r="CI104" s="14"/>
      <c r="CJ104" s="14"/>
      <c r="CK104" s="14"/>
      <c r="CL104" s="14"/>
      <c r="CM104" s="14"/>
      <c r="CN104" s="14"/>
      <c r="CO104" s="14"/>
    </row>
    <row r="105" spans="17:93" x14ac:dyDescent="0.25">
      <c r="Q105" s="14"/>
      <c r="R105" s="14"/>
      <c r="S105" s="14"/>
      <c r="T105" s="14"/>
      <c r="U105" s="14"/>
      <c r="V105" s="14"/>
      <c r="W105" s="14"/>
      <c r="AA105" s="14"/>
      <c r="AB105" s="14"/>
      <c r="AC105" s="14"/>
      <c r="AD105" s="14"/>
      <c r="AE105" s="14"/>
      <c r="AF105" s="14"/>
      <c r="AG105" s="14"/>
      <c r="AU105" s="14"/>
      <c r="AV105" s="14"/>
      <c r="AX105" s="14"/>
      <c r="AY105" s="14"/>
      <c r="AZ105" s="14"/>
      <c r="BA105" s="14"/>
      <c r="BE105" s="14"/>
      <c r="BF105" s="14"/>
      <c r="BG105" s="14"/>
      <c r="BH105" s="14"/>
      <c r="BI105" s="14"/>
      <c r="BJ105" s="14"/>
      <c r="BK105" s="14"/>
      <c r="BN105" s="4"/>
      <c r="BO105" s="14"/>
      <c r="BP105" s="14"/>
      <c r="BQ105" s="14"/>
      <c r="BR105" s="14"/>
      <c r="BS105" s="14"/>
      <c r="BT105" s="14"/>
      <c r="BU105" s="14"/>
      <c r="BY105" s="14"/>
      <c r="BZ105" s="14"/>
      <c r="CA105" s="14"/>
      <c r="CB105" s="14"/>
      <c r="CC105" s="14"/>
      <c r="CD105" s="14"/>
      <c r="CE105" s="14"/>
      <c r="CI105" s="14"/>
      <c r="CJ105" s="14"/>
      <c r="CK105" s="14"/>
      <c r="CL105" s="14"/>
      <c r="CM105" s="14"/>
      <c r="CN105" s="14"/>
      <c r="CO105" s="14"/>
    </row>
    <row r="106" spans="17:93" x14ac:dyDescent="0.25">
      <c r="Q106" s="14"/>
      <c r="R106" s="14"/>
      <c r="S106" s="14"/>
      <c r="T106" s="14"/>
      <c r="U106" s="14"/>
      <c r="V106" s="14"/>
      <c r="W106" s="14"/>
      <c r="AA106" s="14"/>
      <c r="AB106" s="14"/>
      <c r="AC106" s="14"/>
      <c r="AD106" s="14"/>
      <c r="AE106" s="14"/>
      <c r="AF106" s="14"/>
      <c r="AG106" s="14"/>
      <c r="AU106" s="14"/>
      <c r="AV106" s="14"/>
      <c r="AX106" s="14"/>
      <c r="AY106" s="14"/>
      <c r="AZ106" s="14"/>
      <c r="BA106" s="14"/>
      <c r="BN106" s="4"/>
      <c r="BO106" s="14"/>
      <c r="BP106" s="14"/>
      <c r="BQ106" s="14"/>
      <c r="BR106" s="14"/>
      <c r="BS106" s="14"/>
      <c r="BT106" s="14"/>
      <c r="BU106" s="14"/>
      <c r="BY106" s="14"/>
      <c r="BZ106" s="14"/>
      <c r="CA106" s="14"/>
      <c r="CB106" s="14"/>
      <c r="CC106" s="14"/>
      <c r="CD106" s="14"/>
      <c r="CE106" s="14"/>
      <c r="CI106" s="14"/>
      <c r="CJ106" s="14"/>
      <c r="CK106" s="14"/>
      <c r="CL106" s="14"/>
      <c r="CM106" s="14"/>
      <c r="CN106" s="14"/>
      <c r="CO106" s="14"/>
    </row>
    <row r="107" spans="17:93" x14ac:dyDescent="0.25">
      <c r="Q107" s="14"/>
      <c r="R107" s="14"/>
      <c r="S107" s="14"/>
      <c r="T107" s="14"/>
      <c r="U107" s="14"/>
      <c r="V107" s="14"/>
      <c r="W107" s="14"/>
      <c r="AA107" s="14"/>
      <c r="AB107" s="14"/>
      <c r="AC107" s="14"/>
      <c r="AD107" s="14"/>
      <c r="AE107" s="14"/>
      <c r="AF107" s="14"/>
      <c r="AG107" s="14"/>
      <c r="AU107" s="14"/>
      <c r="AV107" s="14"/>
      <c r="AX107" s="14"/>
      <c r="AY107" s="14"/>
      <c r="AZ107" s="14"/>
      <c r="BA107" s="14"/>
      <c r="BN107" s="4"/>
      <c r="BO107" s="14"/>
      <c r="BP107" s="14"/>
      <c r="BQ107" s="14"/>
      <c r="BR107" s="14"/>
      <c r="BS107" s="14"/>
      <c r="BT107" s="14"/>
      <c r="BU107" s="14"/>
      <c r="BY107" s="14"/>
      <c r="BZ107" s="14"/>
      <c r="CA107" s="14"/>
      <c r="CB107" s="14"/>
      <c r="CC107" s="14"/>
      <c r="CD107" s="14"/>
      <c r="CE107" s="14"/>
      <c r="CI107" s="14"/>
      <c r="CJ107" s="14"/>
      <c r="CK107" s="14"/>
      <c r="CL107" s="14"/>
      <c r="CM107" s="14"/>
      <c r="CN107" s="14"/>
      <c r="CO107" s="14"/>
    </row>
    <row r="108" spans="17:93" x14ac:dyDescent="0.25">
      <c r="Q108" s="14"/>
      <c r="R108" s="14"/>
      <c r="S108" s="14"/>
      <c r="T108" s="14"/>
      <c r="U108" s="14"/>
      <c r="V108" s="14"/>
      <c r="W108" s="14"/>
      <c r="AA108" s="14"/>
      <c r="AB108" s="14"/>
      <c r="AC108" s="14"/>
      <c r="AD108" s="14"/>
      <c r="AE108" s="14"/>
      <c r="AF108" s="14"/>
      <c r="AG108" s="14"/>
      <c r="AU108" s="14"/>
      <c r="AV108" s="14"/>
      <c r="AX108" s="14"/>
      <c r="AY108" s="14"/>
      <c r="AZ108" s="14"/>
      <c r="BA108" s="14"/>
      <c r="BN108" s="4"/>
      <c r="BO108" s="14"/>
      <c r="BP108" s="14"/>
      <c r="BQ108" s="14"/>
      <c r="BR108" s="14"/>
      <c r="BS108" s="14"/>
      <c r="BT108" s="14"/>
      <c r="BU108" s="14"/>
      <c r="BY108" s="14"/>
      <c r="BZ108" s="14"/>
      <c r="CA108" s="14"/>
      <c r="CB108" s="14"/>
      <c r="CC108" s="14"/>
      <c r="CD108" s="14"/>
      <c r="CE108" s="14"/>
      <c r="CI108" s="14"/>
      <c r="CJ108" s="14"/>
      <c r="CK108" s="14"/>
      <c r="CL108" s="14"/>
      <c r="CM108" s="14"/>
      <c r="CN108" s="14"/>
      <c r="CO108" s="14"/>
    </row>
    <row r="109" spans="17:93" x14ac:dyDescent="0.25">
      <c r="Q109" s="14"/>
      <c r="R109" s="14"/>
      <c r="S109" s="14"/>
      <c r="T109" s="14"/>
      <c r="U109" s="14"/>
      <c r="V109" s="14"/>
      <c r="W109" s="14"/>
      <c r="AA109" s="14"/>
      <c r="AB109" s="14"/>
      <c r="AC109" s="14"/>
      <c r="AD109" s="14"/>
      <c r="AE109" s="14"/>
      <c r="AF109" s="14"/>
      <c r="AG109" s="14"/>
      <c r="AU109" s="14"/>
      <c r="AV109" s="14"/>
      <c r="AX109" s="14"/>
      <c r="AY109" s="14"/>
      <c r="AZ109" s="14"/>
      <c r="BA109" s="14"/>
      <c r="BN109" s="4"/>
      <c r="BO109" s="14"/>
      <c r="BP109" s="14"/>
      <c r="BQ109" s="14"/>
      <c r="BR109" s="14"/>
      <c r="BS109" s="14"/>
      <c r="BT109" s="14"/>
      <c r="BU109" s="14"/>
      <c r="BY109" s="14"/>
      <c r="BZ109" s="14"/>
      <c r="CA109" s="14"/>
      <c r="CB109" s="14"/>
      <c r="CC109" s="14"/>
      <c r="CD109" s="14"/>
      <c r="CE109" s="14"/>
      <c r="CI109" s="14"/>
      <c r="CJ109" s="14"/>
      <c r="CK109" s="14"/>
      <c r="CL109" s="14"/>
      <c r="CM109" s="14"/>
      <c r="CN109" s="14"/>
      <c r="CO109" s="14"/>
    </row>
    <row r="110" spans="17:93" x14ac:dyDescent="0.25">
      <c r="Q110" s="14"/>
      <c r="R110" s="14"/>
      <c r="S110" s="14"/>
      <c r="T110" s="14"/>
      <c r="U110" s="14"/>
      <c r="V110" s="14"/>
      <c r="W110" s="14"/>
      <c r="AA110" s="14"/>
      <c r="AB110" s="14"/>
      <c r="AC110" s="14"/>
      <c r="AD110" s="14"/>
      <c r="AE110" s="14"/>
      <c r="AF110" s="14"/>
      <c r="AG110" s="14"/>
      <c r="AU110" s="14"/>
      <c r="AV110" s="14"/>
      <c r="AX110" s="14"/>
      <c r="AY110" s="14"/>
      <c r="AZ110" s="14"/>
      <c r="BA110" s="14"/>
      <c r="BN110" s="4"/>
      <c r="BO110" s="14"/>
      <c r="BP110" s="14"/>
      <c r="BQ110" s="14"/>
      <c r="BR110" s="14"/>
      <c r="BS110" s="14"/>
      <c r="BT110" s="14"/>
      <c r="BU110" s="14"/>
      <c r="BY110" s="14"/>
      <c r="BZ110" s="14"/>
      <c r="CA110" s="14"/>
      <c r="CB110" s="14"/>
      <c r="CC110" s="14"/>
      <c r="CD110" s="14"/>
      <c r="CE110" s="14"/>
      <c r="CI110" s="14"/>
      <c r="CJ110" s="14"/>
      <c r="CK110" s="14"/>
      <c r="CL110" s="14"/>
      <c r="CM110" s="14"/>
      <c r="CN110" s="14"/>
      <c r="CO110" s="14"/>
    </row>
    <row r="111" spans="17:93" x14ac:dyDescent="0.25">
      <c r="Q111" s="14"/>
      <c r="R111" s="14"/>
      <c r="S111" s="14"/>
      <c r="T111" s="14"/>
      <c r="U111" s="14"/>
      <c r="V111" s="14"/>
      <c r="W111" s="14"/>
      <c r="AA111" s="14"/>
      <c r="AB111" s="14"/>
      <c r="AC111" s="14"/>
      <c r="AD111" s="14"/>
      <c r="AE111" s="14"/>
      <c r="AF111" s="14"/>
      <c r="AG111" s="14"/>
      <c r="AU111" s="14"/>
      <c r="AV111" s="14"/>
      <c r="AX111" s="14"/>
      <c r="AY111" s="14"/>
      <c r="AZ111" s="14"/>
      <c r="BA111" s="14"/>
      <c r="BN111" s="4"/>
      <c r="BO111" s="14"/>
      <c r="BP111" s="14"/>
      <c r="BQ111" s="14"/>
      <c r="BR111" s="14"/>
      <c r="BS111" s="14"/>
      <c r="BT111" s="14"/>
      <c r="BU111" s="14"/>
      <c r="BY111" s="14"/>
      <c r="BZ111" s="14"/>
      <c r="CA111" s="14"/>
      <c r="CB111" s="14"/>
      <c r="CC111" s="14"/>
      <c r="CD111" s="14"/>
      <c r="CE111" s="14"/>
      <c r="CI111" s="14"/>
      <c r="CJ111" s="14"/>
      <c r="CK111" s="14"/>
      <c r="CL111" s="14"/>
      <c r="CM111" s="14"/>
      <c r="CN111" s="14"/>
      <c r="CO111" s="14"/>
    </row>
    <row r="112" spans="17:93" x14ac:dyDescent="0.25">
      <c r="Q112" s="14"/>
      <c r="R112" s="14"/>
      <c r="S112" s="14"/>
      <c r="T112" s="14"/>
      <c r="U112" s="14"/>
      <c r="V112" s="14"/>
      <c r="W112" s="14"/>
      <c r="AA112" s="14"/>
      <c r="AB112" s="14"/>
      <c r="AC112" s="14"/>
      <c r="AD112" s="14"/>
      <c r="AE112" s="14"/>
      <c r="AF112" s="14"/>
      <c r="AG112" s="14"/>
      <c r="AU112" s="14"/>
      <c r="AV112" s="14"/>
      <c r="AX112" s="14"/>
      <c r="AY112" s="14"/>
      <c r="AZ112" s="14"/>
      <c r="BA112" s="14"/>
      <c r="BN112" s="4"/>
      <c r="BO112" s="14"/>
      <c r="BP112" s="14"/>
      <c r="BQ112" s="14"/>
      <c r="BR112" s="14"/>
      <c r="BS112" s="14"/>
      <c r="BT112" s="14"/>
      <c r="BU112" s="14"/>
      <c r="BY112" s="14"/>
      <c r="BZ112" s="14"/>
      <c r="CA112" s="14"/>
      <c r="CB112" s="14"/>
      <c r="CC112" s="14"/>
      <c r="CD112" s="14"/>
      <c r="CE112" s="14"/>
      <c r="CI112" s="14"/>
      <c r="CJ112" s="14"/>
      <c r="CK112" s="14"/>
      <c r="CL112" s="14"/>
      <c r="CM112" s="14"/>
      <c r="CN112" s="14"/>
      <c r="CO112" s="14"/>
    </row>
    <row r="113" spans="17:93" x14ac:dyDescent="0.25">
      <c r="Q113" s="14"/>
      <c r="R113" s="14"/>
      <c r="S113" s="14"/>
      <c r="T113" s="14"/>
      <c r="U113" s="14"/>
      <c r="V113" s="14"/>
      <c r="W113" s="14"/>
      <c r="AA113" s="14"/>
      <c r="AB113" s="14"/>
      <c r="AC113" s="14"/>
      <c r="AD113" s="14"/>
      <c r="AE113" s="14"/>
      <c r="AF113" s="14"/>
      <c r="AG113" s="14"/>
      <c r="AU113" s="14"/>
      <c r="AV113" s="14"/>
      <c r="AX113" s="14"/>
      <c r="AY113" s="14"/>
      <c r="AZ113" s="14"/>
      <c r="BA113" s="14"/>
      <c r="BN113" s="4"/>
      <c r="BO113" s="14"/>
      <c r="BP113" s="14"/>
      <c r="BQ113" s="14"/>
      <c r="BR113" s="14"/>
      <c r="BS113" s="14"/>
      <c r="BT113" s="14"/>
      <c r="BU113" s="14"/>
      <c r="BY113" s="14"/>
      <c r="BZ113" s="14"/>
      <c r="CA113" s="14"/>
      <c r="CB113" s="14"/>
      <c r="CC113" s="14"/>
      <c r="CD113" s="14"/>
      <c r="CE113" s="14"/>
      <c r="CI113" s="14"/>
      <c r="CJ113" s="14"/>
      <c r="CK113" s="14"/>
      <c r="CL113" s="14"/>
      <c r="CM113" s="14"/>
      <c r="CN113" s="14"/>
      <c r="CO113" s="14"/>
    </row>
    <row r="114" spans="17:93" x14ac:dyDescent="0.25">
      <c r="Q114" s="14"/>
      <c r="R114" s="14"/>
      <c r="S114" s="14"/>
      <c r="T114" s="14"/>
      <c r="U114" s="14"/>
      <c r="V114" s="14"/>
      <c r="W114" s="14"/>
      <c r="AA114" s="14"/>
      <c r="AB114" s="14"/>
      <c r="AC114" s="14"/>
      <c r="AD114" s="14"/>
      <c r="AE114" s="14"/>
      <c r="AF114" s="14"/>
      <c r="AG114" s="14"/>
      <c r="AU114" s="14"/>
      <c r="AV114" s="14"/>
      <c r="AX114" s="14"/>
      <c r="AY114" s="14"/>
      <c r="AZ114" s="14"/>
      <c r="BA114" s="14"/>
      <c r="BN114" s="4"/>
      <c r="BO114" s="14"/>
      <c r="BP114" s="14"/>
      <c r="BQ114" s="14"/>
      <c r="BR114" s="14"/>
      <c r="BS114" s="14"/>
      <c r="BT114" s="14"/>
      <c r="BU114" s="14"/>
      <c r="BY114" s="14"/>
      <c r="BZ114" s="14"/>
      <c r="CA114" s="14"/>
      <c r="CB114" s="14"/>
      <c r="CC114" s="14"/>
      <c r="CD114" s="14"/>
      <c r="CE114" s="14"/>
      <c r="CI114" s="14"/>
      <c r="CJ114" s="14"/>
      <c r="CK114" s="14"/>
      <c r="CL114" s="14"/>
      <c r="CM114" s="14"/>
      <c r="CN114" s="14"/>
      <c r="CO114" s="14"/>
    </row>
    <row r="115" spans="17:93" x14ac:dyDescent="0.25">
      <c r="Q115" s="14"/>
      <c r="R115" s="14"/>
      <c r="S115" s="14"/>
      <c r="T115" s="14"/>
      <c r="U115" s="14"/>
      <c r="V115" s="14"/>
      <c r="W115" s="14"/>
      <c r="AA115" s="14"/>
      <c r="AB115" s="14"/>
      <c r="AC115" s="14"/>
      <c r="AD115" s="14"/>
      <c r="AE115" s="14"/>
      <c r="AF115" s="14"/>
      <c r="AG115" s="14"/>
      <c r="AU115" s="14"/>
      <c r="AV115" s="14"/>
      <c r="AX115" s="14"/>
      <c r="AY115" s="14"/>
      <c r="AZ115" s="14"/>
      <c r="BA115" s="14"/>
      <c r="BN115" s="4"/>
      <c r="BO115" s="14"/>
      <c r="BP115" s="14"/>
      <c r="BQ115" s="14"/>
      <c r="BR115" s="14"/>
      <c r="BS115" s="14"/>
      <c r="BT115" s="14"/>
      <c r="BU115" s="14"/>
      <c r="BY115" s="14"/>
      <c r="BZ115" s="14"/>
      <c r="CA115" s="14"/>
      <c r="CB115" s="14"/>
      <c r="CC115" s="14"/>
      <c r="CD115" s="14"/>
      <c r="CE115" s="14"/>
      <c r="CI115" s="14"/>
      <c r="CJ115" s="14"/>
      <c r="CK115" s="14"/>
      <c r="CL115" s="14"/>
      <c r="CM115" s="14"/>
      <c r="CN115" s="14"/>
      <c r="CO115" s="14"/>
    </row>
    <row r="116" spans="17:93" x14ac:dyDescent="0.25">
      <c r="Q116" s="14"/>
      <c r="R116" s="14"/>
      <c r="S116" s="14"/>
      <c r="T116" s="14"/>
      <c r="U116" s="14"/>
      <c r="V116" s="14"/>
      <c r="W116" s="14"/>
      <c r="AA116" s="14"/>
      <c r="AB116" s="14"/>
      <c r="AC116" s="14"/>
      <c r="AD116" s="14"/>
      <c r="AE116" s="14"/>
      <c r="AF116" s="14"/>
      <c r="AG116" s="14"/>
      <c r="AU116" s="14"/>
      <c r="AV116" s="14"/>
      <c r="AX116" s="14"/>
      <c r="AY116" s="14"/>
      <c r="AZ116" s="14"/>
      <c r="BA116" s="14"/>
      <c r="BN116" s="4"/>
      <c r="BO116" s="14"/>
      <c r="BP116" s="14"/>
      <c r="BQ116" s="14"/>
      <c r="BR116" s="14"/>
      <c r="BS116" s="14"/>
      <c r="BT116" s="14"/>
      <c r="BU116" s="14"/>
      <c r="BY116" s="14"/>
      <c r="BZ116" s="14"/>
      <c r="CA116" s="14"/>
      <c r="CB116" s="14"/>
      <c r="CC116" s="14"/>
      <c r="CD116" s="14"/>
      <c r="CE116" s="14"/>
      <c r="CI116" s="14"/>
      <c r="CJ116" s="14"/>
      <c r="CK116" s="14"/>
      <c r="CL116" s="14"/>
      <c r="CM116" s="14"/>
      <c r="CN116" s="14"/>
      <c r="CO116" s="14"/>
    </row>
    <row r="117" spans="17:93" x14ac:dyDescent="0.25">
      <c r="Q117" s="14"/>
      <c r="R117" s="14"/>
      <c r="S117" s="14"/>
      <c r="T117" s="14"/>
      <c r="U117" s="14"/>
      <c r="V117" s="14"/>
      <c r="W117" s="14"/>
      <c r="AA117" s="14"/>
      <c r="AB117" s="14"/>
      <c r="AC117" s="14"/>
      <c r="AD117" s="14"/>
      <c r="AE117" s="14"/>
      <c r="AF117" s="14"/>
      <c r="AG117" s="14"/>
      <c r="AU117" s="14"/>
      <c r="AV117" s="14"/>
      <c r="AX117" s="14"/>
      <c r="AY117" s="14"/>
      <c r="AZ117" s="14"/>
      <c r="BA117" s="14"/>
      <c r="BN117" s="4"/>
      <c r="BO117" s="14"/>
      <c r="BP117" s="14"/>
      <c r="BQ117" s="14"/>
      <c r="BR117" s="14"/>
      <c r="BS117" s="14"/>
      <c r="BT117" s="14"/>
      <c r="BU117" s="14"/>
      <c r="CI117" s="14"/>
      <c r="CJ117" s="14"/>
      <c r="CK117" s="14"/>
      <c r="CL117" s="14"/>
      <c r="CM117" s="14"/>
      <c r="CN117" s="14"/>
      <c r="CO117" s="14"/>
    </row>
    <row r="118" spans="17:93" x14ac:dyDescent="0.25">
      <c r="Q118" s="14"/>
      <c r="R118" s="14"/>
      <c r="S118" s="14"/>
      <c r="T118" s="14"/>
      <c r="U118" s="14"/>
      <c r="V118" s="14"/>
      <c r="W118" s="14"/>
      <c r="AA118" s="14"/>
      <c r="AB118" s="14"/>
      <c r="AC118" s="14"/>
      <c r="AD118" s="14"/>
      <c r="AE118" s="14"/>
      <c r="AF118" s="14"/>
      <c r="AG118" s="14"/>
      <c r="AU118" s="14"/>
      <c r="AV118" s="14"/>
      <c r="AX118" s="14"/>
      <c r="AY118" s="14"/>
      <c r="AZ118" s="14"/>
      <c r="BA118" s="14"/>
      <c r="BN118" s="4"/>
      <c r="BO118" s="14"/>
      <c r="BP118" s="14"/>
      <c r="BQ118" s="14"/>
      <c r="BR118" s="14"/>
      <c r="BS118" s="14"/>
      <c r="BT118" s="14"/>
      <c r="BU118" s="14"/>
      <c r="CI118" s="14"/>
      <c r="CJ118" s="14"/>
      <c r="CK118" s="14"/>
      <c r="CL118" s="14"/>
      <c r="CM118" s="14"/>
      <c r="CN118" s="14"/>
      <c r="CO118" s="14"/>
    </row>
    <row r="119" spans="17:93" x14ac:dyDescent="0.25">
      <c r="Q119" s="14"/>
      <c r="R119" s="14"/>
      <c r="S119" s="14"/>
      <c r="T119" s="14"/>
      <c r="U119" s="14"/>
      <c r="V119" s="14"/>
      <c r="W119" s="14"/>
      <c r="AA119" s="14"/>
      <c r="AB119" s="14"/>
      <c r="AC119" s="14"/>
      <c r="AD119" s="14"/>
      <c r="AE119" s="14"/>
      <c r="AF119" s="14"/>
      <c r="AG119" s="14"/>
      <c r="AU119" s="14"/>
      <c r="AV119" s="14"/>
      <c r="AX119" s="14"/>
      <c r="AY119" s="14"/>
      <c r="AZ119" s="14"/>
      <c r="BA119" s="14"/>
      <c r="BN119" s="4"/>
      <c r="BO119" s="14"/>
      <c r="BP119" s="14"/>
      <c r="BQ119" s="14"/>
      <c r="BR119" s="14"/>
      <c r="BS119" s="14"/>
      <c r="BT119" s="14"/>
      <c r="BU119" s="14"/>
      <c r="CI119" s="14"/>
      <c r="CJ119" s="14"/>
      <c r="CK119" s="14"/>
      <c r="CL119" s="14"/>
      <c r="CM119" s="14"/>
      <c r="CN119" s="14"/>
      <c r="CO119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Britain Pleistocene</vt:lpstr>
      <vt:lpstr>Europe Pleistocene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2017-07-04T13:49:55Z</dcterms:created>
  <dcterms:modified xsi:type="dcterms:W3CDTF">2018-12-16T00:58:17Z</dcterms:modified>
</cp:coreProperties>
</file>