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1020" yWindow="0" windowWidth="25360" windowHeight="16140" tabRatio="500" firstSheet="1" activeTab="3"/>
  </bookViews>
  <sheets>
    <sheet name="SoilGasSampling - raw data" sheetId="1" r:id="rId1"/>
    <sheet name="SoilGasSampling - proc data" sheetId="4" r:id="rId2"/>
    <sheet name="São Francisco Basin - raw data" sheetId="2" r:id="rId3"/>
    <sheet name="São Francisco Basin - proc data" sheetId="3" r:id="rId4"/>
  </sheets>
  <externalReferences>
    <externalReference r:id="rId5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4" i="4" l="1"/>
  <c r="J43" i="4"/>
  <c r="J42" i="4"/>
  <c r="J41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G5" i="1"/>
</calcChain>
</file>

<file path=xl/sharedStrings.xml><?xml version="1.0" encoding="utf-8"?>
<sst xmlns="http://schemas.openxmlformats.org/spreadsheetml/2006/main" count="642" uniqueCount="166">
  <si>
    <t>UTM_E</t>
  </si>
  <si>
    <t>UTM_N</t>
  </si>
  <si>
    <t>Gama (cps)</t>
  </si>
  <si>
    <t>Gama (K)</t>
  </si>
  <si>
    <t>Gama (U)</t>
  </si>
  <si>
    <t>Gama (Th)</t>
  </si>
  <si>
    <t>42</t>
  </si>
  <si>
    <t>23K</t>
  </si>
  <si>
    <t>41</t>
  </si>
  <si>
    <t>35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</si>
  <si>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</si>
  <si>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</si>
  <si>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</si>
  <si>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</si>
  <si>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</si>
  <si>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</si>
  <si>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</si>
  <si>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</si>
  <si>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</si>
  <si>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9</t>
  </si>
  <si>
    <t>8</t>
  </si>
  <si>
    <t>38</t>
  </si>
  <si>
    <t>20</t>
  </si>
  <si>
    <t>10</t>
  </si>
  <si>
    <t>30</t>
  </si>
  <si>
    <t>33</t>
  </si>
  <si>
    <t>37</t>
  </si>
  <si>
    <t>34</t>
  </si>
  <si>
    <t>32</t>
  </si>
  <si>
    <t>36</t>
  </si>
  <si>
    <t>40</t>
  </si>
  <si>
    <t>21</t>
  </si>
  <si>
    <t>31</t>
  </si>
  <si>
    <t>7</t>
  </si>
  <si>
    <t>27</t>
  </si>
  <si>
    <t>29</t>
  </si>
  <si>
    <t>39</t>
  </si>
  <si>
    <t>25</t>
  </si>
  <si>
    <t>5</t>
  </si>
  <si>
    <t>23</t>
  </si>
  <si>
    <t>22</t>
  </si>
  <si>
    <t>28</t>
  </si>
  <si>
    <t>26</t>
  </si>
  <si>
    <t>6</t>
  </si>
  <si>
    <t>24</t>
  </si>
  <si>
    <t>4</t>
  </si>
  <si>
    <t>3</t>
  </si>
  <si>
    <t>2</t>
  </si>
  <si>
    <t>1</t>
  </si>
  <si>
    <t>Stop</t>
  </si>
  <si>
    <t>Zone</t>
  </si>
  <si>
    <t>João Pinheiro - Soil Gas Sampling</t>
  </si>
  <si>
    <t>nGy/h</t>
    <phoneticPr fontId="3" type="noConversion"/>
  </si>
  <si>
    <t>Gama (K) %</t>
    <phoneticPr fontId="3" type="noConversion"/>
  </si>
  <si>
    <t>Gama (U) ppm</t>
    <phoneticPr fontId="3" type="noConversion"/>
  </si>
  <si>
    <t>Gama (Th) ppm</t>
    <phoneticPr fontId="3" type="noConversion"/>
  </si>
  <si>
    <t>23K</t>
    <phoneticPr fontId="3" type="noConversion"/>
  </si>
  <si>
    <t>Bambuí?</t>
    <phoneticPr fontId="3" type="noConversion"/>
  </si>
  <si>
    <t>Pre-Bambui ?</t>
    <phoneticPr fontId="3" type="noConversion"/>
  </si>
  <si>
    <t>44a</t>
    <phoneticPr fontId="3" type="noConversion"/>
  </si>
  <si>
    <t>44b</t>
    <phoneticPr fontId="3" type="noConversion"/>
  </si>
  <si>
    <t>highly deformed weathered pelite</t>
    <phoneticPr fontId="3" type="noConversion"/>
  </si>
  <si>
    <t>dark grey calcarenite - chevrons</t>
    <phoneticPr fontId="3" type="noConversion"/>
  </si>
  <si>
    <t>grey dolomie</t>
    <phoneticPr fontId="3" type="noConversion"/>
  </si>
  <si>
    <t>95a</t>
    <phoneticPr fontId="3" type="noConversion"/>
  </si>
  <si>
    <t>fine calcarenite with marly intercalations</t>
    <phoneticPr fontId="3" type="noConversion"/>
  </si>
  <si>
    <t>Sa Poco Verde (contact Lower and Upper Morro do Pinheiro)</t>
    <phoneticPr fontId="3" type="noConversion"/>
  </si>
  <si>
    <t>Sa Poço Verde (Pamplona Medio Mb</t>
  </si>
  <si>
    <t>Lapa Fm</t>
    <phoneticPr fontId="3" type="noConversion"/>
  </si>
  <si>
    <t>São Francisco Basin</t>
  </si>
  <si>
    <t>Stop</t>
    <phoneticPr fontId="3" type="noConversion"/>
  </si>
  <si>
    <t>Group</t>
  </si>
  <si>
    <t>Numbers for Groups</t>
  </si>
  <si>
    <t>Formation</t>
  </si>
  <si>
    <t>Numbers for Fm</t>
  </si>
  <si>
    <t>rock description</t>
    <phoneticPr fontId="3" type="noConversion"/>
  </si>
  <si>
    <t>Zone</t>
    <phoneticPr fontId="3" type="noConversion"/>
  </si>
  <si>
    <t>nGy/h</t>
    <phoneticPr fontId="3" type="noConversion"/>
  </si>
  <si>
    <t>TOC</t>
  </si>
  <si>
    <t>pelite</t>
    <phoneticPr fontId="3" type="noConversion"/>
  </si>
  <si>
    <t>23K</t>
    <phoneticPr fontId="3" type="noConversion"/>
  </si>
  <si>
    <t>no sample - too weathered</t>
  </si>
  <si>
    <t>pelite</t>
    <phoneticPr fontId="3" type="noConversion"/>
  </si>
  <si>
    <t>Bambui?</t>
    <phoneticPr fontId="3" type="noConversion"/>
  </si>
  <si>
    <t>weathered greenish calcilutite</t>
    <phoneticPr fontId="3" type="noConversion"/>
  </si>
  <si>
    <t>the same sample as 142</t>
  </si>
  <si>
    <t>the same sample as 143</t>
  </si>
  <si>
    <t>sampled but no TOC</t>
  </si>
  <si>
    <t>highly deformed weathered pelite - MnO</t>
    <phoneticPr fontId="3" type="noConversion"/>
  </si>
  <si>
    <t xml:space="preserve">Pre-Bambui </t>
    <phoneticPr fontId="3" type="noConversion"/>
  </si>
  <si>
    <t>chert+shales?</t>
    <phoneticPr fontId="3" type="noConversion"/>
  </si>
  <si>
    <t xml:space="preserve">Pre-Bambui </t>
    <phoneticPr fontId="3" type="noConversion"/>
  </si>
  <si>
    <t>orangy dolomite</t>
    <phoneticPr fontId="3" type="noConversion"/>
  </si>
  <si>
    <t>pink dolomite</t>
    <phoneticPr fontId="3" type="noConversion"/>
  </si>
  <si>
    <t>grey dololutite with marly intercalations</t>
    <phoneticPr fontId="3" type="noConversion"/>
  </si>
  <si>
    <t>violete pelite</t>
    <phoneticPr fontId="3" type="noConversion"/>
  </si>
  <si>
    <t>44a</t>
    <phoneticPr fontId="3" type="noConversion"/>
  </si>
  <si>
    <t>contact of violete pelite and quartzitic sandstone</t>
    <phoneticPr fontId="3" type="noConversion"/>
  </si>
  <si>
    <t>no sampled</t>
  </si>
  <si>
    <t>Lagoa Formosa</t>
    <phoneticPr fontId="3" type="noConversion"/>
  </si>
  <si>
    <t>Bambuí</t>
  </si>
  <si>
    <t>Sete Lagoas Fm</t>
    <phoneticPr fontId="3" type="noConversion"/>
  </si>
  <si>
    <t>dark grey calcilutite with intraclasts</t>
    <phoneticPr fontId="3" type="noConversion"/>
  </si>
  <si>
    <t>grey calcisiltite with stromatolitic constructions</t>
    <phoneticPr fontId="3" type="noConversion"/>
  </si>
  <si>
    <t xml:space="preserve">dark grey calcarenite </t>
    <phoneticPr fontId="3" type="noConversion"/>
  </si>
  <si>
    <t>dark grey calcisiltite</t>
    <phoneticPr fontId="3" type="noConversion"/>
  </si>
  <si>
    <t>Serra da Saudade Fm</t>
  </si>
  <si>
    <t>weathered pelite with organic matter lenses</t>
    <phoneticPr fontId="3" type="noConversion"/>
  </si>
  <si>
    <t>same sample as 107</t>
  </si>
  <si>
    <t xml:space="preserve">weathered pelite </t>
    <phoneticPr fontId="3" type="noConversion"/>
  </si>
  <si>
    <t>weathered pelite - MnO</t>
    <phoneticPr fontId="3" type="noConversion"/>
  </si>
  <si>
    <t>weathered pelite</t>
    <phoneticPr fontId="3" type="noConversion"/>
  </si>
  <si>
    <t>Lagoa Formosa? Fm</t>
  </si>
  <si>
    <t>weathered pelite - MnO</t>
    <phoneticPr fontId="3" type="noConversion"/>
  </si>
  <si>
    <t>Lagoa do Jacaré? Fm</t>
  </si>
  <si>
    <t>pinkish calcisiltite</t>
    <phoneticPr fontId="3" type="noConversion"/>
  </si>
  <si>
    <t>greenish calcarenite</t>
    <phoneticPr fontId="3" type="noConversion"/>
  </si>
  <si>
    <t>brownish calcilutite</t>
    <phoneticPr fontId="3" type="noConversion"/>
  </si>
  <si>
    <t>same rock as 124</t>
  </si>
  <si>
    <t>same rock as 125</t>
  </si>
  <si>
    <t>Vazante</t>
  </si>
  <si>
    <t>contact Serra do Garrote and Rocinha Fm</t>
  </si>
  <si>
    <t>pelitic-psamitic rock with quartz veins</t>
    <phoneticPr fontId="3" type="noConversion"/>
  </si>
  <si>
    <t>Sa Garrote?</t>
    <phoneticPr fontId="3" type="noConversion"/>
  </si>
  <si>
    <t>weathered phyllite</t>
    <phoneticPr fontId="3" type="noConversion"/>
  </si>
  <si>
    <t>grey dolomite with microbial laminations</t>
    <phoneticPr fontId="3" type="noConversion"/>
  </si>
  <si>
    <t>Sa Poço Verde (Pamplona Medio Mb)</t>
    <phoneticPr fontId="3" type="noConversion"/>
  </si>
  <si>
    <t>dololutite with microbial lamination</t>
    <phoneticPr fontId="3" type="noConversion"/>
  </si>
  <si>
    <t>same rock as 137</t>
  </si>
  <si>
    <t>same rock as 138</t>
  </si>
  <si>
    <t>Morro do Calcario (Pamplona Medio)</t>
    <phoneticPr fontId="3" type="noConversion"/>
  </si>
  <si>
    <t>light grey dolosiltite, veins with qtz and dol</t>
    <phoneticPr fontId="3" type="noConversion"/>
  </si>
  <si>
    <t>samples but NO toc</t>
  </si>
  <si>
    <t>light grey dolosiltite with microbial lamination and fenestral porosity?</t>
    <phoneticPr fontId="3" type="noConversion"/>
  </si>
  <si>
    <t>same rock as 139</t>
  </si>
  <si>
    <t>same rock as 140</t>
  </si>
  <si>
    <t>Vazante</t>
    <phoneticPr fontId="3" type="noConversion"/>
  </si>
  <si>
    <t>sampled but NO toc</t>
  </si>
  <si>
    <t>light grey dolomite</t>
    <phoneticPr fontId="3" type="noConversion"/>
  </si>
  <si>
    <t>dark grey dolomite</t>
    <phoneticPr fontId="3" type="noConversion"/>
  </si>
  <si>
    <t>ligh grey doloarenite</t>
    <phoneticPr fontId="3" type="noConversion"/>
  </si>
  <si>
    <t>slate</t>
    <phoneticPr fontId="3" type="noConversion"/>
  </si>
  <si>
    <t>Lapa Fm</t>
  </si>
  <si>
    <t>quartzite and slates</t>
  </si>
  <si>
    <t>Canastra</t>
  </si>
  <si>
    <t>Morro do Ouro Member - Paracatu Fm</t>
  </si>
  <si>
    <t>carbonaceous phyllite with quartz lenses</t>
    <phoneticPr fontId="3" type="noConversion"/>
  </si>
  <si>
    <t>sample but NO toc</t>
  </si>
  <si>
    <t xml:space="preserve">highly weathered phyllite </t>
    <phoneticPr fontId="3" type="noConversion"/>
  </si>
  <si>
    <t xml:space="preserve"> Sa da Anta Member - Paracatu Fm</t>
  </si>
  <si>
    <t xml:space="preserve"> slate?-Phyllite? Weathered rock</t>
    <phoneticPr fontId="3" type="noConversion"/>
  </si>
  <si>
    <t>weathered phyllite with dark grey intervals</t>
    <phoneticPr fontId="3" type="noConversion"/>
  </si>
  <si>
    <t>same as 64</t>
  </si>
  <si>
    <t>dark-grey carbonaceous phyllite</t>
    <phoneticPr fontId="3" type="noConversion"/>
  </si>
  <si>
    <t>Canastra</t>
    <phoneticPr fontId="3" type="noConversion"/>
  </si>
  <si>
    <t>weathered phyllite with quarzt veins</t>
    <phoneticPr fontId="3" type="noConversion"/>
  </si>
  <si>
    <t xml:space="preserve"> Paracatu Fm</t>
  </si>
  <si>
    <t>too weathered</t>
  </si>
  <si>
    <t>no sample - weathered</t>
  </si>
  <si>
    <t>no sample -  weathered</t>
  </si>
  <si>
    <t>sampled but no TOC (weathered)</t>
  </si>
  <si>
    <t>the same as sample 45</t>
  </si>
  <si>
    <t>unknown</t>
  </si>
  <si>
    <t>Joao Pinheiro - Gas Sampling</t>
    <phoneticPr fontId="3" type="noConversion"/>
  </si>
  <si>
    <t>Th/K</t>
  </si>
  <si>
    <t>João Pinheiro thrust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</si>
</sst>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0.000"/>
    <numFmt numFmtId="168" formatCode="0.0"/>
  </numFmts>
  <fonts count="4" x14ac:knownFonts="1"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Border="1" applyAlignment="1">
      <alignment horizontal="center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0" fillId="4" borderId="0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2" borderId="0" xfId="0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9" borderId="0" xfId="0" applyNumberFormat="1" applyFill="1" applyBorder="1" applyAlignment="1">
      <alignment horizontal="center"/>
    </xf>
    <xf numFmtId="2" fontId="0" fillId="10" borderId="0" xfId="0" applyNumberFormat="1" applyFill="1" applyBorder="1" applyAlignment="1">
      <alignment horizontal="center"/>
    </xf>
    <xf numFmtId="2" fontId="0" fillId="11" borderId="0" xfId="0" applyNumberFormat="1" applyFill="1" applyAlignment="1">
      <alignment horizontal="center"/>
    </xf>
    <xf numFmtId="2" fontId="0" fillId="12" borderId="0" xfId="0" applyNumberFormat="1" applyFill="1" applyAlignment="1">
      <alignment horizontal="center"/>
    </xf>
    <xf numFmtId="2" fontId="0" fillId="6" borderId="0" xfId="0" applyNumberFormat="1" applyFill="1" applyAlignment="1">
      <alignment horizontal="center"/>
    </xf>
    <xf numFmtId="168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12" borderId="0" xfId="0" applyNumberFormat="1" applyFill="1" applyBorder="1" applyAlignment="1">
      <alignment horizontal="center"/>
    </xf>
    <xf numFmtId="0" fontId="0" fillId="0" borderId="0" xfId="0" applyAlignment="1">
      <alignment horizontal="center" vertical="center" textRotation="90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Soil Uranium content along João Pinheiro transect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945775314032348"/>
          <c:y val="0.155314984703792"/>
          <c:w val="0.814934802990754"/>
          <c:h val="0.701684419629924"/>
        </c:manualLayout>
      </c:layout>
      <c:scatterChart>
        <c:scatterStyle val="smoothMarker"/>
        <c:varyColors val="0"/>
        <c:ser>
          <c:idx val="0"/>
          <c:order val="0"/>
          <c:tx>
            <c:v>uranium</c:v>
          </c:tx>
          <c:marker>
            <c:symbol val="none"/>
          </c:marker>
          <c:xVal>
            <c:strRef>
              <c:f>'[1]Joao Pinheiro'!$A$3:$A$40</c:f>
              <c:strCach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strCache>
            </c:strRef>
          </c:xVal>
          <c:yVal>
            <c:numRef>
              <c:f>'[1]Joao Pinheiro'!$G$3:$G$40</c:f>
              <c:numCache>
                <c:formatCode>General</c:formatCode>
                <c:ptCount val="38"/>
                <c:pt idx="4">
                  <c:v>3.1</c:v>
                </c:pt>
                <c:pt idx="5">
                  <c:v>3.1</c:v>
                </c:pt>
                <c:pt idx="6">
                  <c:v>2.2</c:v>
                </c:pt>
                <c:pt idx="7">
                  <c:v>1.0</c:v>
                </c:pt>
                <c:pt idx="8">
                  <c:v>0.9</c:v>
                </c:pt>
                <c:pt idx="9">
                  <c:v>3.2</c:v>
                </c:pt>
                <c:pt idx="10">
                  <c:v>1.3</c:v>
                </c:pt>
                <c:pt idx="11">
                  <c:v>1.2</c:v>
                </c:pt>
                <c:pt idx="12">
                  <c:v>1.2</c:v>
                </c:pt>
                <c:pt idx="13">
                  <c:v>0.8</c:v>
                </c:pt>
                <c:pt idx="14">
                  <c:v>1.5</c:v>
                </c:pt>
                <c:pt idx="15">
                  <c:v>1.7</c:v>
                </c:pt>
                <c:pt idx="16">
                  <c:v>2.1</c:v>
                </c:pt>
                <c:pt idx="17">
                  <c:v>1.0</c:v>
                </c:pt>
                <c:pt idx="18">
                  <c:v>0.7</c:v>
                </c:pt>
                <c:pt idx="19">
                  <c:v>1.7</c:v>
                </c:pt>
                <c:pt idx="20">
                  <c:v>2.0</c:v>
                </c:pt>
                <c:pt idx="21">
                  <c:v>2.2</c:v>
                </c:pt>
                <c:pt idx="22">
                  <c:v>3.2</c:v>
                </c:pt>
                <c:pt idx="23">
                  <c:v>2.5</c:v>
                </c:pt>
                <c:pt idx="24">
                  <c:v>2.3</c:v>
                </c:pt>
                <c:pt idx="25">
                  <c:v>2.9</c:v>
                </c:pt>
                <c:pt idx="26">
                  <c:v>2.5</c:v>
                </c:pt>
                <c:pt idx="27">
                  <c:v>3.5</c:v>
                </c:pt>
                <c:pt idx="28">
                  <c:v>2.9</c:v>
                </c:pt>
                <c:pt idx="29">
                  <c:v>2.6</c:v>
                </c:pt>
                <c:pt idx="30">
                  <c:v>1.8</c:v>
                </c:pt>
                <c:pt idx="31">
                  <c:v>2.5</c:v>
                </c:pt>
                <c:pt idx="32">
                  <c:v>1.9</c:v>
                </c:pt>
                <c:pt idx="33">
                  <c:v>1.6</c:v>
                </c:pt>
                <c:pt idx="34">
                  <c:v>2.1</c:v>
                </c:pt>
                <c:pt idx="35">
                  <c:v>1.6</c:v>
                </c:pt>
                <c:pt idx="36">
                  <c:v>2.4</c:v>
                </c:pt>
                <c:pt idx="37">
                  <c:v>1.4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7165928"/>
        <c:axId val="1807171640"/>
      </c:scatterChart>
      <c:valAx>
        <c:axId val="1807165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Stops</a:t>
                </a:r>
                <a:r>
                  <a:rPr lang="en-US" baseline="0"/>
                  <a:t> along cross section</a:t>
                </a: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1807171640"/>
        <c:crosses val="autoZero"/>
        <c:crossBetween val="midCat"/>
        <c:majorUnit val="2.0"/>
      </c:valAx>
      <c:valAx>
        <c:axId val="18071716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 [ppm]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07165928"/>
        <c:crosses val="autoZero"/>
        <c:crossBetween val="midCat"/>
      </c:valAx>
    </c:plotArea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Soil Potassium content along João Pinheiro transect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945775314032348"/>
          <c:y val="0.155314984703792"/>
          <c:w val="0.814934802990754"/>
          <c:h val="0.701684419629924"/>
        </c:manualLayout>
      </c:layout>
      <c:scatterChart>
        <c:scatterStyle val="smoothMarker"/>
        <c:varyColors val="0"/>
        <c:ser>
          <c:idx val="0"/>
          <c:order val="0"/>
          <c:tx>
            <c:v>potassium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strRef>
              <c:f>'[1]Joao Pinheiro'!$A$3:$A$40</c:f>
              <c:strCach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strCache>
            </c:strRef>
          </c:xVal>
          <c:yVal>
            <c:numRef>
              <c:f>'[1]Joao Pinheiro'!$F$3:$F$40</c:f>
              <c:numCache>
                <c:formatCode>General</c:formatCode>
                <c:ptCount val="38"/>
                <c:pt idx="4">
                  <c:v>1.97</c:v>
                </c:pt>
                <c:pt idx="5">
                  <c:v>2.4</c:v>
                </c:pt>
                <c:pt idx="6">
                  <c:v>0.65</c:v>
                </c:pt>
                <c:pt idx="7">
                  <c:v>0.0</c:v>
                </c:pt>
                <c:pt idx="8">
                  <c:v>0.0</c:v>
                </c:pt>
                <c:pt idx="9">
                  <c:v>0.05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0.02</c:v>
                </c:pt>
                <c:pt idx="20">
                  <c:v>0.33</c:v>
                </c:pt>
                <c:pt idx="21">
                  <c:v>2.16</c:v>
                </c:pt>
                <c:pt idx="22">
                  <c:v>2.12</c:v>
                </c:pt>
                <c:pt idx="23">
                  <c:v>2.98</c:v>
                </c:pt>
                <c:pt idx="24">
                  <c:v>1.8</c:v>
                </c:pt>
                <c:pt idx="25">
                  <c:v>2.34</c:v>
                </c:pt>
                <c:pt idx="26">
                  <c:v>0.87</c:v>
                </c:pt>
                <c:pt idx="27">
                  <c:v>2.34</c:v>
                </c:pt>
                <c:pt idx="28">
                  <c:v>1.26</c:v>
                </c:pt>
                <c:pt idx="29">
                  <c:v>0.08</c:v>
                </c:pt>
                <c:pt idx="30">
                  <c:v>0.38</c:v>
                </c:pt>
                <c:pt idx="31">
                  <c:v>0.13</c:v>
                </c:pt>
                <c:pt idx="32">
                  <c:v>0.11</c:v>
                </c:pt>
                <c:pt idx="33">
                  <c:v>0.12</c:v>
                </c:pt>
                <c:pt idx="34">
                  <c:v>0.0</c:v>
                </c:pt>
                <c:pt idx="35">
                  <c:v>0.16</c:v>
                </c:pt>
                <c:pt idx="36">
                  <c:v>0.12</c:v>
                </c:pt>
                <c:pt idx="37">
                  <c:v>0.01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7381080"/>
        <c:axId val="1807386824"/>
      </c:scatterChart>
      <c:valAx>
        <c:axId val="1807381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Stops</a:t>
                </a:r>
                <a:r>
                  <a:rPr lang="en-US" baseline="0"/>
                  <a:t> along cross section</a:t>
                </a: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1807386824"/>
        <c:crosses val="autoZero"/>
        <c:crossBetween val="midCat"/>
        <c:majorUnit val="2.0"/>
      </c:valAx>
      <c:valAx>
        <c:axId val="1807386824"/>
        <c:scaling>
          <c:orientation val="minMax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 [%]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07381080"/>
        <c:crosses val="autoZero"/>
        <c:crossBetween val="midCat"/>
      </c:valAx>
    </c:plotArea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Soil Thorium content along João Pinheiro transect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945775314032348"/>
          <c:y val="0.155314984703792"/>
          <c:w val="0.814934802990754"/>
          <c:h val="0.701684419629924"/>
        </c:manualLayout>
      </c:layout>
      <c:scatterChart>
        <c:scatterStyle val="smoothMarker"/>
        <c:varyColors val="0"/>
        <c:ser>
          <c:idx val="0"/>
          <c:order val="0"/>
          <c:tx>
            <c:v>THORIUM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strRef>
              <c:f>'[1]Joao Pinheiro'!$A$3:$A$40</c:f>
              <c:strCach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strCache>
            </c:strRef>
          </c:xVal>
          <c:yVal>
            <c:numRef>
              <c:f>'[1]Joao Pinheiro'!$H$3:$H$40</c:f>
              <c:numCache>
                <c:formatCode>General</c:formatCode>
                <c:ptCount val="38"/>
                <c:pt idx="4">
                  <c:v>12.3</c:v>
                </c:pt>
                <c:pt idx="5">
                  <c:v>15.8</c:v>
                </c:pt>
                <c:pt idx="6">
                  <c:v>10.8</c:v>
                </c:pt>
                <c:pt idx="7">
                  <c:v>3.0</c:v>
                </c:pt>
                <c:pt idx="8">
                  <c:v>4.6</c:v>
                </c:pt>
                <c:pt idx="9">
                  <c:v>19.4</c:v>
                </c:pt>
                <c:pt idx="10">
                  <c:v>2.8</c:v>
                </c:pt>
                <c:pt idx="11">
                  <c:v>4.4</c:v>
                </c:pt>
                <c:pt idx="12">
                  <c:v>5.2</c:v>
                </c:pt>
                <c:pt idx="13">
                  <c:v>6.7</c:v>
                </c:pt>
                <c:pt idx="14">
                  <c:v>8.7</c:v>
                </c:pt>
                <c:pt idx="15">
                  <c:v>9.9</c:v>
                </c:pt>
                <c:pt idx="16">
                  <c:v>10.1</c:v>
                </c:pt>
                <c:pt idx="17">
                  <c:v>2.9</c:v>
                </c:pt>
                <c:pt idx="18">
                  <c:v>3.2</c:v>
                </c:pt>
                <c:pt idx="19">
                  <c:v>6.2</c:v>
                </c:pt>
                <c:pt idx="20">
                  <c:v>6.3</c:v>
                </c:pt>
                <c:pt idx="21">
                  <c:v>14.8</c:v>
                </c:pt>
                <c:pt idx="22">
                  <c:v>11.9</c:v>
                </c:pt>
                <c:pt idx="23">
                  <c:v>13.1</c:v>
                </c:pt>
                <c:pt idx="24">
                  <c:v>12.9</c:v>
                </c:pt>
                <c:pt idx="25">
                  <c:v>8.6</c:v>
                </c:pt>
                <c:pt idx="26">
                  <c:v>12.5</c:v>
                </c:pt>
                <c:pt idx="27">
                  <c:v>15.0</c:v>
                </c:pt>
                <c:pt idx="28">
                  <c:v>16.6</c:v>
                </c:pt>
                <c:pt idx="29">
                  <c:v>9.3</c:v>
                </c:pt>
                <c:pt idx="30">
                  <c:v>8.1</c:v>
                </c:pt>
                <c:pt idx="31">
                  <c:v>9.6</c:v>
                </c:pt>
                <c:pt idx="32">
                  <c:v>7.6</c:v>
                </c:pt>
                <c:pt idx="33">
                  <c:v>10.0</c:v>
                </c:pt>
                <c:pt idx="34">
                  <c:v>6.8</c:v>
                </c:pt>
                <c:pt idx="35">
                  <c:v>8.4</c:v>
                </c:pt>
                <c:pt idx="36">
                  <c:v>9.9</c:v>
                </c:pt>
                <c:pt idx="37">
                  <c:v>4.9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7416424"/>
        <c:axId val="1807422168"/>
      </c:scatterChart>
      <c:valAx>
        <c:axId val="1807416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Stops</a:t>
                </a:r>
                <a:r>
                  <a:rPr lang="en-US" baseline="0"/>
                  <a:t> along cross section</a:t>
                </a: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1807422168"/>
        <c:crosses val="autoZero"/>
        <c:crossBetween val="midCat"/>
        <c:majorUnit val="2.0"/>
      </c:valAx>
      <c:valAx>
        <c:axId val="1807422168"/>
        <c:scaling>
          <c:orientation val="minMax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 [ppm]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07416424"/>
        <c:crosses val="autoZero"/>
        <c:crossBetween val="midCat"/>
      </c:valAx>
    </c:plotArea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Soil Th/K content along João Pinheiro transect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945775314032348"/>
          <c:y val="0.155314984703792"/>
          <c:w val="0.814934802990754"/>
          <c:h val="0.701684419629924"/>
        </c:manualLayout>
      </c:layout>
      <c:scatterChart>
        <c:scatterStyle val="lineMarker"/>
        <c:varyColors val="0"/>
        <c:ser>
          <c:idx val="0"/>
          <c:order val="0"/>
          <c:tx>
            <c:v>K/Th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xVal>
            <c:strRef>
              <c:f>'[1]Joao Pinheiro'!$A$3:$A$40</c:f>
              <c:strCach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strCache>
            </c:strRef>
          </c:xVal>
          <c:yVal>
            <c:numRef>
              <c:f>'[1]Joao Pinheiro'!$I$7:$I$44</c:f>
              <c:numCache>
                <c:formatCode>0.0</c:formatCode>
                <c:ptCount val="38"/>
                <c:pt idx="0">
                  <c:v>6.243654822335026</c:v>
                </c:pt>
                <c:pt idx="1">
                  <c:v>6.583333333333333</c:v>
                </c:pt>
                <c:pt idx="2">
                  <c:v>16.61538461538462</c:v>
                </c:pt>
                <c:pt idx="3">
                  <c:v>0.0</c:v>
                </c:pt>
                <c:pt idx="4">
                  <c:v>0.0</c:v>
                </c:pt>
                <c:pt idx="5">
                  <c:v>387.9999999999999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310.0</c:v>
                </c:pt>
                <c:pt idx="16">
                  <c:v>19.09090909090909</c:v>
                </c:pt>
                <c:pt idx="17">
                  <c:v>6.851851851851852</c:v>
                </c:pt>
                <c:pt idx="18">
                  <c:v>5.613207547169811</c:v>
                </c:pt>
                <c:pt idx="19">
                  <c:v>4.395973154362416</c:v>
                </c:pt>
                <c:pt idx="20">
                  <c:v>7.166666666666667</c:v>
                </c:pt>
                <c:pt idx="21">
                  <c:v>3.675213675213675</c:v>
                </c:pt>
                <c:pt idx="22">
                  <c:v>14.36781609195402</c:v>
                </c:pt>
                <c:pt idx="23">
                  <c:v>6.410256410256411</c:v>
                </c:pt>
                <c:pt idx="24">
                  <c:v>13.17460317460318</c:v>
                </c:pt>
                <c:pt idx="25">
                  <c:v>116.25</c:v>
                </c:pt>
                <c:pt idx="26">
                  <c:v>21.31578947368421</c:v>
                </c:pt>
                <c:pt idx="27">
                  <c:v>73.84615384615384</c:v>
                </c:pt>
                <c:pt idx="28">
                  <c:v>69.0909090909091</c:v>
                </c:pt>
                <c:pt idx="29">
                  <c:v>83.33333333333334</c:v>
                </c:pt>
                <c:pt idx="30">
                  <c:v>0.0</c:v>
                </c:pt>
                <c:pt idx="31">
                  <c:v>52.5</c:v>
                </c:pt>
                <c:pt idx="32">
                  <c:v>82.5</c:v>
                </c:pt>
                <c:pt idx="33">
                  <c:v>0.0</c:v>
                </c:pt>
                <c:pt idx="34">
                  <c:v>5.259259259259259</c:v>
                </c:pt>
                <c:pt idx="35">
                  <c:v>29.28571428571428</c:v>
                </c:pt>
                <c:pt idx="36">
                  <c:v>0.0</c:v>
                </c:pt>
                <c:pt idx="37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7937032"/>
        <c:axId val="2128631720"/>
      </c:scatterChart>
      <c:valAx>
        <c:axId val="1807937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Stops</a:t>
                </a:r>
                <a:r>
                  <a:rPr lang="en-US" baseline="0"/>
                  <a:t> along cross section</a:t>
                </a: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2128631720"/>
        <c:crosses val="autoZero"/>
        <c:crossBetween val="midCat"/>
        <c:majorUnit val="2.0"/>
      </c:valAx>
      <c:valAx>
        <c:axId val="2128631720"/>
        <c:scaling>
          <c:logBase val="10.0"/>
          <c:orientation val="minMax"/>
          <c:min val="1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Th/K [%]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807937032"/>
        <c:crosses val="autoZero"/>
        <c:crossBetween val="midCat"/>
      </c:valAx>
    </c:plotArea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Uranium</a:t>
            </a:r>
            <a:r>
              <a:rPr lang="en-US" baseline="0"/>
              <a:t> content - Bambuí Group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2256999125109"/>
          <c:y val="0.179646015655668"/>
          <c:w val="0.63477976505837"/>
          <c:h val="0.644223797538504"/>
        </c:manualLayout>
      </c:layout>
      <c:scatterChart>
        <c:scatterStyle val="smoothMarker"/>
        <c:varyColors val="0"/>
        <c:ser>
          <c:idx val="0"/>
          <c:order val="0"/>
          <c:tx>
            <c:v>Sete Lagoas</c:v>
          </c:tx>
          <c:spPr>
            <a:effectLst/>
          </c:spPr>
          <c:marker>
            <c:symbol val="none"/>
          </c:marker>
          <c:xVal>
            <c:numRef>
              <c:f>'[1]results Basin-source-graphs'!$E$18:$E$24</c:f>
              <c:numCache>
                <c:formatCode>General</c:formatCode>
                <c:ptCount val="7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</c:numCache>
            </c:numRef>
          </c:xVal>
          <c:yVal>
            <c:numRef>
              <c:f>'[1]results Basin-source-graphs'!$N$18:$N$24</c:f>
              <c:numCache>
                <c:formatCode>General</c:formatCode>
                <c:ptCount val="7"/>
                <c:pt idx="0">
                  <c:v>2.4</c:v>
                </c:pt>
                <c:pt idx="1">
                  <c:v>2.4</c:v>
                </c:pt>
                <c:pt idx="2">
                  <c:v>3.9</c:v>
                </c:pt>
                <c:pt idx="3">
                  <c:v>2.8</c:v>
                </c:pt>
                <c:pt idx="4">
                  <c:v>1.6</c:v>
                </c:pt>
                <c:pt idx="5">
                  <c:v>2.2</c:v>
                </c:pt>
                <c:pt idx="6">
                  <c:v>1.9</c:v>
                </c:pt>
              </c:numCache>
            </c:numRef>
          </c:yVal>
          <c:smooth val="1"/>
        </c:ser>
        <c:ser>
          <c:idx val="6"/>
          <c:order val="1"/>
          <c:tx>
            <c:v>Lagoa do Jacaré</c:v>
          </c:tx>
          <c:marker>
            <c:symbol val="none"/>
          </c:marker>
          <c:xVal>
            <c:numRef>
              <c:f>'[1]results Basin-source-graphs'!$E$31:$E$35</c:f>
              <c:numCache>
                <c:formatCode>General</c:formatCode>
                <c:ptCount val="5"/>
                <c:pt idx="0">
                  <c:v>3.0</c:v>
                </c:pt>
                <c:pt idx="1">
                  <c:v>3.0</c:v>
                </c:pt>
                <c:pt idx="2">
                  <c:v>3.0</c:v>
                </c:pt>
                <c:pt idx="3">
                  <c:v>3.0</c:v>
                </c:pt>
                <c:pt idx="4">
                  <c:v>3.0</c:v>
                </c:pt>
              </c:numCache>
            </c:numRef>
          </c:xVal>
          <c:yVal>
            <c:numRef>
              <c:f>'[1]results Basin-source-graphs'!$N$31:$N$35</c:f>
              <c:numCache>
                <c:formatCode>General</c:formatCode>
                <c:ptCount val="5"/>
                <c:pt idx="0">
                  <c:v>1.5</c:v>
                </c:pt>
                <c:pt idx="1">
                  <c:v>2.0</c:v>
                </c:pt>
                <c:pt idx="2">
                  <c:v>2.0</c:v>
                </c:pt>
                <c:pt idx="3">
                  <c:v>2.0</c:v>
                </c:pt>
                <c:pt idx="4">
                  <c:v>1.8</c:v>
                </c:pt>
              </c:numCache>
            </c:numRef>
          </c:yVal>
          <c:smooth val="1"/>
        </c:ser>
        <c:ser>
          <c:idx val="7"/>
          <c:order val="2"/>
          <c:tx>
            <c:v>Serra da Saudade</c:v>
          </c:tx>
          <c:marker>
            <c:symbol val="none"/>
          </c:marker>
          <c:xVal>
            <c:numRef>
              <c:f>'[1]results Basin-source-graphs'!$E$25:$E$30</c:f>
              <c:numCache>
                <c:formatCode>General</c:formatCode>
                <c:ptCount val="6"/>
                <c:pt idx="0">
                  <c:v>2.0</c:v>
                </c:pt>
                <c:pt idx="1">
                  <c:v>2.0</c:v>
                </c:pt>
                <c:pt idx="2">
                  <c:v>2.0</c:v>
                </c:pt>
                <c:pt idx="3">
                  <c:v>2.0</c:v>
                </c:pt>
                <c:pt idx="4">
                  <c:v>2.0</c:v>
                </c:pt>
                <c:pt idx="5">
                  <c:v>2.0</c:v>
                </c:pt>
              </c:numCache>
            </c:numRef>
          </c:xVal>
          <c:yVal>
            <c:numRef>
              <c:f>'[1]results Basin-source-graphs'!$N$25:$N$30</c:f>
              <c:numCache>
                <c:formatCode>General</c:formatCode>
                <c:ptCount val="6"/>
                <c:pt idx="0">
                  <c:v>4.9</c:v>
                </c:pt>
                <c:pt idx="1">
                  <c:v>5.2</c:v>
                </c:pt>
                <c:pt idx="2">
                  <c:v>5.8</c:v>
                </c:pt>
                <c:pt idx="3">
                  <c:v>4.9</c:v>
                </c:pt>
                <c:pt idx="4">
                  <c:v>5.5</c:v>
                </c:pt>
                <c:pt idx="5">
                  <c:v>4.2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0215704"/>
        <c:axId val="1800218984"/>
      </c:scatterChart>
      <c:valAx>
        <c:axId val="1800215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00218984"/>
        <c:crosses val="autoZero"/>
        <c:crossBetween val="midCat"/>
        <c:majorUnit val="1.0"/>
      </c:valAx>
      <c:valAx>
        <c:axId val="180021898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 [ppm]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800215704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>
        <a:lumMod val="65000"/>
      </a:schemeClr>
    </a:solidFill>
    <a:ln w="3175">
      <a:solidFill>
        <a:srgbClr val="808080"/>
      </a:solidFill>
      <a:prstDash val="solid"/>
    </a:ln>
    <a:effectLst/>
    <a:scene3d>
      <a:camera prst="orthographicFront"/>
      <a:lightRig rig="threePt" dir="t"/>
    </a:scene3d>
    <a:sp3d/>
  </c:sp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Uranium content - Vazante Group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2256999125109"/>
          <c:y val="0.179646015655668"/>
          <c:w val="0.63477976505837"/>
          <c:h val="0.644223797538504"/>
        </c:manualLayout>
      </c:layout>
      <c:scatterChart>
        <c:scatterStyle val="smoothMarker"/>
        <c:varyColors val="0"/>
        <c:ser>
          <c:idx val="4"/>
          <c:order val="0"/>
          <c:tx>
            <c:v>Lapa</c:v>
          </c:tx>
          <c:marker>
            <c:symbol val="none"/>
          </c:marker>
          <c:xVal>
            <c:numRef>
              <c:f>'[1]results Basin-source-graphs'!$E$51:$E$52</c:f>
              <c:numCache>
                <c:formatCode>General</c:formatCode>
                <c:ptCount val="2"/>
                <c:pt idx="0">
                  <c:v>6.0</c:v>
                </c:pt>
                <c:pt idx="1">
                  <c:v>6.0</c:v>
                </c:pt>
              </c:numCache>
            </c:numRef>
          </c:xVal>
          <c:yVal>
            <c:numRef>
              <c:f>'[1]results Basin-source-graphs'!$N$51:$N$52</c:f>
              <c:numCache>
                <c:formatCode>General</c:formatCode>
                <c:ptCount val="2"/>
                <c:pt idx="0">
                  <c:v>4.4</c:v>
                </c:pt>
                <c:pt idx="1">
                  <c:v>3.8</c:v>
                </c:pt>
              </c:numCache>
            </c:numRef>
          </c:yVal>
          <c:smooth val="1"/>
        </c:ser>
        <c:ser>
          <c:idx val="3"/>
          <c:order val="1"/>
          <c:tx>
            <c:v>Morro do Calcario</c:v>
          </c:tx>
          <c:marker>
            <c:symbol val="none"/>
          </c:marker>
          <c:xVal>
            <c:numRef>
              <c:f>'[1]results Basin-source-graphs'!$E$39:$E$50</c:f>
              <c:numCache>
                <c:formatCode>General</c:formatCode>
                <c:ptCount val="12"/>
                <c:pt idx="0">
                  <c:v>5.0</c:v>
                </c:pt>
                <c:pt idx="1">
                  <c:v>5.0</c:v>
                </c:pt>
                <c:pt idx="2">
                  <c:v>5.0</c:v>
                </c:pt>
                <c:pt idx="3">
                  <c:v>5.0</c:v>
                </c:pt>
                <c:pt idx="4">
                  <c:v>5.0</c:v>
                </c:pt>
                <c:pt idx="5">
                  <c:v>5.0</c:v>
                </c:pt>
                <c:pt idx="6">
                  <c:v>5.0</c:v>
                </c:pt>
                <c:pt idx="7">
                  <c:v>5.0</c:v>
                </c:pt>
                <c:pt idx="8">
                  <c:v>5.0</c:v>
                </c:pt>
                <c:pt idx="9">
                  <c:v>5.0</c:v>
                </c:pt>
                <c:pt idx="10">
                  <c:v>5.0</c:v>
                </c:pt>
                <c:pt idx="11">
                  <c:v>5.0</c:v>
                </c:pt>
              </c:numCache>
            </c:numRef>
          </c:xVal>
          <c:yVal>
            <c:numRef>
              <c:f>'[1]results Basin-source-graphs'!$N$39:$N$50</c:f>
              <c:numCache>
                <c:formatCode>General</c:formatCode>
                <c:ptCount val="12"/>
                <c:pt idx="0">
                  <c:v>1.4</c:v>
                </c:pt>
                <c:pt idx="1">
                  <c:v>2.2</c:v>
                </c:pt>
                <c:pt idx="2">
                  <c:v>2.1</c:v>
                </c:pt>
                <c:pt idx="3">
                  <c:v>1.7</c:v>
                </c:pt>
                <c:pt idx="4">
                  <c:v>1.6</c:v>
                </c:pt>
                <c:pt idx="5">
                  <c:v>2.1</c:v>
                </c:pt>
                <c:pt idx="6">
                  <c:v>1.3</c:v>
                </c:pt>
                <c:pt idx="7">
                  <c:v>1.9</c:v>
                </c:pt>
                <c:pt idx="8">
                  <c:v>1.2</c:v>
                </c:pt>
                <c:pt idx="9">
                  <c:v>1.2</c:v>
                </c:pt>
                <c:pt idx="10">
                  <c:v>1.3</c:v>
                </c:pt>
                <c:pt idx="11">
                  <c:v>1.3</c:v>
                </c:pt>
              </c:numCache>
            </c:numRef>
          </c:yVal>
          <c:smooth val="1"/>
        </c:ser>
        <c:ser>
          <c:idx val="5"/>
          <c:order val="2"/>
          <c:tx>
            <c:v>Serra do Garrote</c:v>
          </c:tx>
          <c:marker>
            <c:symbol val="none"/>
          </c:marker>
          <c:xVal>
            <c:numRef>
              <c:f>'[1]results Basin-source-graphs'!$E$36:$E$38</c:f>
              <c:numCache>
                <c:formatCode>General</c:formatCode>
                <c:ptCount val="3"/>
                <c:pt idx="0">
                  <c:v>4.0</c:v>
                </c:pt>
                <c:pt idx="1">
                  <c:v>4.0</c:v>
                </c:pt>
                <c:pt idx="2">
                  <c:v>4.0</c:v>
                </c:pt>
              </c:numCache>
            </c:numRef>
          </c:xVal>
          <c:yVal>
            <c:numRef>
              <c:f>'[1]results Basin-source-graphs'!$N$36:$N$38</c:f>
              <c:numCache>
                <c:formatCode>General</c:formatCode>
                <c:ptCount val="3"/>
                <c:pt idx="0">
                  <c:v>4.5</c:v>
                </c:pt>
                <c:pt idx="1">
                  <c:v>4.7</c:v>
                </c:pt>
                <c:pt idx="2">
                  <c:v>3.3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7399160"/>
        <c:axId val="1797402440"/>
      </c:scatterChart>
      <c:valAx>
        <c:axId val="1797399160"/>
        <c:scaling>
          <c:orientation val="minMax"/>
          <c:max val="7.0"/>
          <c:min val="3.0"/>
        </c:scaling>
        <c:delete val="1"/>
        <c:axPos val="b"/>
        <c:numFmt formatCode="General" sourceLinked="1"/>
        <c:majorTickMark val="out"/>
        <c:minorTickMark val="none"/>
        <c:tickLblPos val="nextTo"/>
        <c:crossAx val="1797402440"/>
        <c:crosses val="autoZero"/>
        <c:crossBetween val="midCat"/>
        <c:majorUnit val="3.0"/>
      </c:valAx>
      <c:valAx>
        <c:axId val="179740244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 [ppm]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797399160"/>
        <c:crosses val="autoZero"/>
        <c:crossBetween val="midCat"/>
        <c:majorUnit val="1.0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>
        <a:lumMod val="65000"/>
      </a:schemeClr>
    </a:solidFill>
    <a:ln w="3175">
      <a:solidFill>
        <a:srgbClr val="808080"/>
      </a:solidFill>
      <a:prstDash val="solid"/>
    </a:ln>
    <a:effectLst/>
    <a:scene3d>
      <a:camera prst="orthographicFront"/>
      <a:lightRig rig="threePt" dir="t"/>
    </a:scene3d>
    <a:sp3d/>
  </c:sp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Uranium</a:t>
            </a:r>
            <a:r>
              <a:rPr lang="en-US" baseline="0"/>
              <a:t> content - Canastra Group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2256999125109"/>
          <c:y val="0.179646015655668"/>
          <c:w val="0.63477976505837"/>
          <c:h val="0.644223797538504"/>
        </c:manualLayout>
      </c:layout>
      <c:scatterChart>
        <c:scatterStyle val="smoothMarker"/>
        <c:varyColors val="0"/>
        <c:ser>
          <c:idx val="1"/>
          <c:order val="0"/>
          <c:tx>
            <c:v>Serra da Anta</c:v>
          </c:tx>
          <c:marker>
            <c:symbol val="none"/>
          </c:marker>
          <c:xVal>
            <c:numRef>
              <c:f>'[1]results Basin-source-graphs'!$E$57:$E$64</c:f>
              <c:numCache>
                <c:formatCode>General</c:formatCode>
                <c:ptCount val="8"/>
                <c:pt idx="0">
                  <c:v>8.0</c:v>
                </c:pt>
                <c:pt idx="1">
                  <c:v>8.0</c:v>
                </c:pt>
                <c:pt idx="2">
                  <c:v>8.0</c:v>
                </c:pt>
                <c:pt idx="3">
                  <c:v>8.0</c:v>
                </c:pt>
                <c:pt idx="4">
                  <c:v>8.0</c:v>
                </c:pt>
                <c:pt idx="5">
                  <c:v>8.0</c:v>
                </c:pt>
                <c:pt idx="6">
                  <c:v>8.0</c:v>
                </c:pt>
                <c:pt idx="7">
                  <c:v>8.0</c:v>
                </c:pt>
              </c:numCache>
            </c:numRef>
          </c:xVal>
          <c:yVal>
            <c:numRef>
              <c:f>'[1]results Basin-source-graphs'!$N$57:$N$64</c:f>
              <c:numCache>
                <c:formatCode>General</c:formatCode>
                <c:ptCount val="8"/>
                <c:pt idx="0">
                  <c:v>4.9</c:v>
                </c:pt>
                <c:pt idx="1">
                  <c:v>2.0</c:v>
                </c:pt>
                <c:pt idx="2">
                  <c:v>3.1</c:v>
                </c:pt>
                <c:pt idx="3">
                  <c:v>3.9</c:v>
                </c:pt>
                <c:pt idx="4">
                  <c:v>2.7</c:v>
                </c:pt>
                <c:pt idx="5">
                  <c:v>4.9</c:v>
                </c:pt>
                <c:pt idx="6">
                  <c:v>3.7</c:v>
                </c:pt>
                <c:pt idx="7">
                  <c:v>3.5</c:v>
                </c:pt>
              </c:numCache>
            </c:numRef>
          </c:yVal>
          <c:smooth val="1"/>
        </c:ser>
        <c:ser>
          <c:idx val="2"/>
          <c:order val="1"/>
          <c:tx>
            <c:v>Morro do Ouro</c:v>
          </c:tx>
          <c:marker>
            <c:symbol val="none"/>
          </c:marker>
          <c:xVal>
            <c:numRef>
              <c:f>'[1]results Basin-source-graphs'!$E$53:$E$56</c:f>
              <c:numCache>
                <c:formatCode>General</c:formatCode>
                <c:ptCount val="4"/>
                <c:pt idx="0">
                  <c:v>7.0</c:v>
                </c:pt>
                <c:pt idx="1">
                  <c:v>7.0</c:v>
                </c:pt>
                <c:pt idx="2">
                  <c:v>7.0</c:v>
                </c:pt>
                <c:pt idx="3">
                  <c:v>7.0</c:v>
                </c:pt>
              </c:numCache>
            </c:numRef>
          </c:xVal>
          <c:yVal>
            <c:numRef>
              <c:f>'[1]results Basin-source-graphs'!$N$53:$N$56</c:f>
              <c:numCache>
                <c:formatCode>General</c:formatCode>
                <c:ptCount val="4"/>
                <c:pt idx="0">
                  <c:v>5.2</c:v>
                </c:pt>
                <c:pt idx="1">
                  <c:v>4.2</c:v>
                </c:pt>
                <c:pt idx="2">
                  <c:v>4.1</c:v>
                </c:pt>
                <c:pt idx="3">
                  <c:v>2.8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0051736"/>
        <c:axId val="1794189992"/>
      </c:scatterChart>
      <c:valAx>
        <c:axId val="1800051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94189992"/>
        <c:crosses val="autoZero"/>
        <c:crossBetween val="midCat"/>
        <c:majorUnit val="1.0"/>
      </c:valAx>
      <c:valAx>
        <c:axId val="179418999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 [ppm]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80005173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>
        <a:lumMod val="65000"/>
      </a:schemeClr>
    </a:solidFill>
    <a:ln w="3175">
      <a:solidFill>
        <a:srgbClr val="808080"/>
      </a:solidFill>
      <a:prstDash val="solid"/>
    </a:ln>
    <a:effectLst/>
    <a:scene3d>
      <a:camera prst="orthographicFront"/>
      <a:lightRig rig="threePt" dir="t"/>
    </a:scene3d>
    <a:sp3d/>
  </c:sp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Uranium</a:t>
            </a:r>
            <a:r>
              <a:rPr lang="en-US" baseline="0"/>
              <a:t> content - Undefined Stratigraphic units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2256999125109"/>
          <c:y val="0.179646015655668"/>
          <c:w val="0.63477976505837"/>
          <c:h val="0.644223797538504"/>
        </c:manualLayout>
      </c:layout>
      <c:scatterChart>
        <c:scatterStyle val="smoothMarker"/>
        <c:varyColors val="0"/>
        <c:ser>
          <c:idx val="0"/>
          <c:order val="0"/>
          <c:tx>
            <c:v>Paraopeba</c:v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  <a:effectLst/>
          </c:spPr>
          <c:marker>
            <c:symbol val="none"/>
          </c:marker>
          <c:xVal>
            <c:numRef>
              <c:f>'[1]results Basin-source-graphs'!$E$3:$E$10</c:f>
              <c:numCache>
                <c:formatCode>General</c:formatCode>
                <c:ptCount val="8"/>
                <c:pt idx="0">
                  <c:v>9.0</c:v>
                </c:pt>
                <c:pt idx="1">
                  <c:v>9.0</c:v>
                </c:pt>
                <c:pt idx="2">
                  <c:v>9.0</c:v>
                </c:pt>
                <c:pt idx="3">
                  <c:v>9.0</c:v>
                </c:pt>
                <c:pt idx="4">
                  <c:v>9.0</c:v>
                </c:pt>
                <c:pt idx="5">
                  <c:v>9.0</c:v>
                </c:pt>
                <c:pt idx="6">
                  <c:v>9.0</c:v>
                </c:pt>
                <c:pt idx="7">
                  <c:v>9.0</c:v>
                </c:pt>
              </c:numCache>
            </c:numRef>
          </c:xVal>
          <c:yVal>
            <c:numRef>
              <c:f>'[1]results Basin-source-graphs'!$N$3:$N$10</c:f>
              <c:numCache>
                <c:formatCode>General</c:formatCode>
                <c:ptCount val="8"/>
                <c:pt idx="0">
                  <c:v>3.9</c:v>
                </c:pt>
                <c:pt idx="1">
                  <c:v>3.2</c:v>
                </c:pt>
                <c:pt idx="2">
                  <c:v>4.2</c:v>
                </c:pt>
                <c:pt idx="3">
                  <c:v>4.1</c:v>
                </c:pt>
                <c:pt idx="4">
                  <c:v>4.9</c:v>
                </c:pt>
                <c:pt idx="5">
                  <c:v>3.3</c:v>
                </c:pt>
                <c:pt idx="6">
                  <c:v>2.6</c:v>
                </c:pt>
                <c:pt idx="7">
                  <c:v>1.8</c:v>
                </c:pt>
              </c:numCache>
            </c:numRef>
          </c:yVal>
          <c:smooth val="1"/>
        </c:ser>
        <c:ser>
          <c:idx val="6"/>
          <c:order val="1"/>
          <c:tx>
            <c:v>Pre-Bambuí I</c:v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'[1]results Basin-source-graphs'!$E$11:$E$14</c:f>
              <c:numCache>
                <c:formatCode>General</c:formatCode>
                <c:ptCount val="4"/>
                <c:pt idx="0">
                  <c:v>10.0</c:v>
                </c:pt>
                <c:pt idx="1">
                  <c:v>10.0</c:v>
                </c:pt>
                <c:pt idx="2">
                  <c:v>10.0</c:v>
                </c:pt>
                <c:pt idx="3">
                  <c:v>10.0</c:v>
                </c:pt>
              </c:numCache>
            </c:numRef>
          </c:xVal>
          <c:yVal>
            <c:numRef>
              <c:f>'[1]results Basin-source-graphs'!$N$11:$N$14</c:f>
              <c:numCache>
                <c:formatCode>General</c:formatCode>
                <c:ptCount val="4"/>
                <c:pt idx="0">
                  <c:v>4.3</c:v>
                </c:pt>
                <c:pt idx="1">
                  <c:v>2.1</c:v>
                </c:pt>
                <c:pt idx="2">
                  <c:v>1.9</c:v>
                </c:pt>
                <c:pt idx="3">
                  <c:v>1.1</c:v>
                </c:pt>
              </c:numCache>
            </c:numRef>
          </c:yVal>
          <c:smooth val="1"/>
        </c:ser>
        <c:ser>
          <c:idx val="7"/>
          <c:order val="2"/>
          <c:tx>
            <c:v>Pre-Bambuí II</c:v>
          </c:tx>
          <c:spPr>
            <a:ln>
              <a:solidFill>
                <a:srgbClr val="B3A2C7"/>
              </a:solidFill>
            </a:ln>
          </c:spPr>
          <c:marker>
            <c:symbol val="none"/>
          </c:marker>
          <c:xVal>
            <c:numRef>
              <c:f>'[1]results Basin-source-graphs'!$E$15:$E$16</c:f>
              <c:numCache>
                <c:formatCode>General</c:formatCode>
                <c:ptCount val="2"/>
                <c:pt idx="0">
                  <c:v>11.0</c:v>
                </c:pt>
                <c:pt idx="1">
                  <c:v>11.0</c:v>
                </c:pt>
              </c:numCache>
            </c:numRef>
          </c:xVal>
          <c:yVal>
            <c:numRef>
              <c:f>'[1]results Basin-source-graphs'!$N$15:$N$16</c:f>
              <c:numCache>
                <c:formatCode>General</c:formatCode>
                <c:ptCount val="2"/>
                <c:pt idx="0">
                  <c:v>6.5</c:v>
                </c:pt>
                <c:pt idx="1">
                  <c:v>6.0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7348648"/>
        <c:axId val="1797352104"/>
      </c:scatterChart>
      <c:valAx>
        <c:axId val="1797348648"/>
        <c:scaling>
          <c:orientation val="minMax"/>
          <c:min val="8.0"/>
        </c:scaling>
        <c:delete val="1"/>
        <c:axPos val="b"/>
        <c:numFmt formatCode="General" sourceLinked="1"/>
        <c:majorTickMark val="out"/>
        <c:minorTickMark val="none"/>
        <c:tickLblPos val="nextTo"/>
        <c:crossAx val="1797352104"/>
        <c:crosses val="autoZero"/>
        <c:crossBetween val="midCat"/>
        <c:majorUnit val="1.0"/>
      </c:valAx>
      <c:valAx>
        <c:axId val="179735210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 [ppm]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797348648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>
        <a:lumMod val="65000"/>
      </a:schemeClr>
    </a:solidFill>
    <a:ln w="3175">
      <a:solidFill>
        <a:srgbClr val="808080"/>
      </a:solidFill>
      <a:prstDash val="solid"/>
    </a:ln>
    <a:effectLst/>
    <a:scene3d>
      <a:camera prst="orthographicFront"/>
      <a:lightRig rig="threePt" dir="t"/>
    </a:scene3d>
    <a:sp3d/>
  </c:sp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 vs TOC</a:t>
            </a:r>
            <a:r>
              <a:rPr lang="en-US" baseline="0"/>
              <a:t> - </a:t>
            </a:r>
            <a:r>
              <a:rPr lang="en-US"/>
              <a:t>Potential Sources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2256999125109"/>
          <c:y val="0.179646015655668"/>
          <c:w val="0.588843382209733"/>
          <c:h val="0.644223797538504"/>
        </c:manualLayout>
      </c:layout>
      <c:scatterChart>
        <c:scatterStyle val="lineMarker"/>
        <c:varyColors val="0"/>
        <c:ser>
          <c:idx val="2"/>
          <c:order val="0"/>
          <c:tx>
            <c:v>Pre-Bambuí</c:v>
          </c:tx>
          <c:spPr>
            <a:ln w="47625">
              <a:noFill/>
            </a:ln>
          </c:spPr>
          <c:xVal>
            <c:numRef>
              <c:f>'[1]Chapter IV - toc vs U (2)'!$Q$3:$Q$6</c:f>
              <c:numCache>
                <c:formatCode>0.00</c:formatCode>
                <c:ptCount val="4"/>
                <c:pt idx="0">
                  <c:v>0.0755</c:v>
                </c:pt>
                <c:pt idx="1">
                  <c:v>4.45</c:v>
                </c:pt>
                <c:pt idx="2">
                  <c:v>0.223</c:v>
                </c:pt>
                <c:pt idx="3">
                  <c:v>0.0285</c:v>
                </c:pt>
              </c:numCache>
            </c:numRef>
          </c:xVal>
          <c:yVal>
            <c:numRef>
              <c:f>'[1]Chapter IV - toc vs U (2)'!$N$3:$N$6</c:f>
              <c:numCache>
                <c:formatCode>General</c:formatCode>
                <c:ptCount val="4"/>
                <c:pt idx="0">
                  <c:v>4.2</c:v>
                </c:pt>
                <c:pt idx="1">
                  <c:v>4.3</c:v>
                </c:pt>
                <c:pt idx="2">
                  <c:v>2.1</c:v>
                </c:pt>
                <c:pt idx="3">
                  <c:v>6.5</c:v>
                </c:pt>
              </c:numCache>
            </c:numRef>
          </c:yVal>
          <c:smooth val="0"/>
        </c:ser>
        <c:ser>
          <c:idx val="3"/>
          <c:order val="1"/>
          <c:tx>
            <c:v>Sa Poço Verde/Morro do Calcario</c:v>
          </c:tx>
          <c:spPr>
            <a:ln w="47625">
              <a:noFill/>
            </a:ln>
          </c:spPr>
          <c:marker>
            <c:symbol val="circle"/>
            <c:size val="7"/>
          </c:marker>
          <c:xVal>
            <c:numRef>
              <c:f>'[1]Chapter IV - toc vs U (2)'!$P$8:$P$13</c:f>
              <c:numCache>
                <c:formatCode>0.00</c:formatCode>
                <c:ptCount val="6"/>
                <c:pt idx="0">
                  <c:v>2.4585</c:v>
                </c:pt>
                <c:pt idx="1">
                  <c:v>5.393599999999999</c:v>
                </c:pt>
                <c:pt idx="2">
                  <c:v>0.0195</c:v>
                </c:pt>
                <c:pt idx="3">
                  <c:v>1.6175</c:v>
                </c:pt>
                <c:pt idx="4">
                  <c:v>2.697</c:v>
                </c:pt>
                <c:pt idx="5">
                  <c:v>6.503</c:v>
                </c:pt>
              </c:numCache>
            </c:numRef>
          </c:xVal>
          <c:yVal>
            <c:numRef>
              <c:f>'[1]Chapter IV - toc vs U (2)'!$N$8:$N$13</c:f>
              <c:numCache>
                <c:formatCode>General</c:formatCode>
                <c:ptCount val="6"/>
                <c:pt idx="0">
                  <c:v>1.4</c:v>
                </c:pt>
                <c:pt idx="1">
                  <c:v>2.2</c:v>
                </c:pt>
                <c:pt idx="2">
                  <c:v>2.1</c:v>
                </c:pt>
                <c:pt idx="3">
                  <c:v>1.2</c:v>
                </c:pt>
                <c:pt idx="4">
                  <c:v>1.3</c:v>
                </c:pt>
                <c:pt idx="5">
                  <c:v>1.3</c:v>
                </c:pt>
              </c:numCache>
            </c:numRef>
          </c:yVal>
          <c:smooth val="0"/>
        </c:ser>
        <c:ser>
          <c:idx val="7"/>
          <c:order val="2"/>
          <c:tx>
            <c:v>Serra da Saudade</c:v>
          </c:tx>
          <c:spPr>
            <a:ln w="47625">
              <a:noFill/>
            </a:ln>
          </c:spPr>
          <c:marker>
            <c:symbol val="square"/>
            <c:size val="7"/>
          </c:marker>
          <c:xVal>
            <c:numRef>
              <c:f>'[1]Chapter IV - toc vs U (2)'!$Q$7</c:f>
              <c:numCache>
                <c:formatCode>0.00</c:formatCode>
                <c:ptCount val="1"/>
                <c:pt idx="0">
                  <c:v>0.066</c:v>
                </c:pt>
              </c:numCache>
            </c:numRef>
          </c:xVal>
          <c:yVal>
            <c:numRef>
              <c:f>'[1]Chapter IV - toc vs U (2)'!$N$7</c:f>
              <c:numCache>
                <c:formatCode>General</c:formatCode>
                <c:ptCount val="1"/>
                <c:pt idx="0">
                  <c:v>4.9</c:v>
                </c:pt>
              </c:numCache>
            </c:numRef>
          </c:yVal>
          <c:smooth val="0"/>
        </c:ser>
        <c:ser>
          <c:idx val="0"/>
          <c:order val="3"/>
          <c:tx>
            <c:v>Paracatú</c:v>
          </c:tx>
          <c:spPr>
            <a:ln w="47625">
              <a:noFill/>
            </a:ln>
          </c:spPr>
          <c:xVal>
            <c:numRef>
              <c:f>'[1]Chapter IV - toc vs U (2)'!$Q$14:$Q$15</c:f>
              <c:numCache>
                <c:formatCode>0.00</c:formatCode>
                <c:ptCount val="2"/>
                <c:pt idx="0">
                  <c:v>0.582</c:v>
                </c:pt>
                <c:pt idx="1">
                  <c:v>0.4555</c:v>
                </c:pt>
              </c:numCache>
            </c:numRef>
          </c:xVal>
          <c:yVal>
            <c:numRef>
              <c:f>'[1]Chapter IV - toc vs U (2)'!$N$14:$N$15</c:f>
              <c:numCache>
                <c:formatCode>General</c:formatCode>
                <c:ptCount val="2"/>
                <c:pt idx="0">
                  <c:v>5.2</c:v>
                </c:pt>
                <c:pt idx="1">
                  <c:v>3.1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0855656"/>
        <c:axId val="1803889656"/>
      </c:scatterChart>
      <c:valAx>
        <c:axId val="1800855656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TOC</a:t>
                </a:r>
                <a:r>
                  <a:rPr lang="en-US" baseline="0"/>
                  <a:t> [%]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803889656"/>
        <c:crosses val="autoZero"/>
        <c:crossBetween val="midCat"/>
        <c:majorUnit val="1.0"/>
        <c:minorUnit val="1.0"/>
      </c:valAx>
      <c:valAx>
        <c:axId val="180388965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 [ppm]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800855656"/>
        <c:crossesAt val="0.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>
        <a:lumMod val="65000"/>
      </a:schemeClr>
    </a:solidFill>
    <a:ln w="3175">
      <a:solidFill>
        <a:srgbClr val="808080"/>
      </a:solidFill>
      <a:prstDash val="solid"/>
    </a:ln>
    <a:effectLst/>
    <a:scene3d>
      <a:camera prst="orthographicFront"/>
      <a:lightRig rig="threePt" dir="t"/>
    </a:scene3d>
    <a:sp3d/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4" Type="http://schemas.openxmlformats.org/officeDocument/2006/relationships/chart" Target="../charts/chart8.xml"/><Relationship Id="rId5" Type="http://schemas.openxmlformats.org/officeDocument/2006/relationships/chart" Target="../charts/chart9.xml"/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118533</xdr:colOff>
      <xdr:row>1</xdr:row>
      <xdr:rowOff>152401</xdr:rowOff>
    </xdr:from>
    <xdr:to>
      <xdr:col>23</xdr:col>
      <xdr:colOff>50798</xdr:colOff>
      <xdr:row>24</xdr:row>
      <xdr:rowOff>169333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245533</xdr:colOff>
      <xdr:row>2</xdr:row>
      <xdr:rowOff>0</xdr:rowOff>
    </xdr:from>
    <xdr:to>
      <xdr:col>33</xdr:col>
      <xdr:colOff>177799</xdr:colOff>
      <xdr:row>25</xdr:row>
      <xdr:rowOff>16932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127000</xdr:colOff>
      <xdr:row>25</xdr:row>
      <xdr:rowOff>127000</xdr:rowOff>
    </xdr:from>
    <xdr:to>
      <xdr:col>23</xdr:col>
      <xdr:colOff>50799</xdr:colOff>
      <xdr:row>48</xdr:row>
      <xdr:rowOff>143932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241299</xdr:colOff>
      <xdr:row>25</xdr:row>
      <xdr:rowOff>143935</xdr:rowOff>
    </xdr:from>
    <xdr:to>
      <xdr:col>33</xdr:col>
      <xdr:colOff>177799</xdr:colOff>
      <xdr:row>48</xdr:row>
      <xdr:rowOff>186267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203200</xdr:colOff>
      <xdr:row>64</xdr:row>
      <xdr:rowOff>76200</xdr:rowOff>
    </xdr:from>
    <xdr:to>
      <xdr:col>4</xdr:col>
      <xdr:colOff>368300</xdr:colOff>
      <xdr:row>88</xdr:row>
      <xdr:rowOff>152400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64</xdr:row>
      <xdr:rowOff>76199</xdr:rowOff>
    </xdr:from>
    <xdr:to>
      <xdr:col>14</xdr:col>
      <xdr:colOff>749298</xdr:colOff>
      <xdr:row>88</xdr:row>
      <xdr:rowOff>114300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889000</xdr:colOff>
      <xdr:row>64</xdr:row>
      <xdr:rowOff>76200</xdr:rowOff>
    </xdr:from>
    <xdr:to>
      <xdr:col>17</xdr:col>
      <xdr:colOff>2171700</xdr:colOff>
      <xdr:row>88</xdr:row>
      <xdr:rowOff>139700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533400</xdr:colOff>
      <xdr:row>64</xdr:row>
      <xdr:rowOff>76200</xdr:rowOff>
    </xdr:from>
    <xdr:to>
      <xdr:col>7</xdr:col>
      <xdr:colOff>215900</xdr:colOff>
      <xdr:row>88</xdr:row>
      <xdr:rowOff>152400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2349500</xdr:colOff>
      <xdr:row>64</xdr:row>
      <xdr:rowOff>88900</xdr:rowOff>
    </xdr:from>
    <xdr:to>
      <xdr:col>25</xdr:col>
      <xdr:colOff>279400</xdr:colOff>
      <xdr:row>88</xdr:row>
      <xdr:rowOff>139700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tonime/Documents/PhD/Gamma%20Ray/Pontos_gama-Sourc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oao Pinheiro"/>
      <sheetName val="Vazante"/>
      <sheetName val="results Basin-source-average"/>
      <sheetName val="results Basin-source-graphs"/>
      <sheetName val="table-chapter5"/>
      <sheetName val="Chapter IV - toc vs U (2)"/>
      <sheetName val="Chapter IV - toc vs U"/>
      <sheetName val="by lithology"/>
      <sheetName val="Gr averages"/>
      <sheetName val="Fm averages"/>
      <sheetName val="by U"/>
      <sheetName val="by K"/>
      <sheetName val="by Th"/>
      <sheetName val="Th vs K "/>
      <sheetName val="Th vs K  by Group"/>
      <sheetName val="U vs Th"/>
      <sheetName val="U vs K"/>
    </sheetNames>
    <sheetDataSet>
      <sheetData sheetId="0">
        <row r="3">
          <cell r="A3" t="str">
            <v>1</v>
          </cell>
        </row>
        <row r="4">
          <cell r="A4" t="str">
            <v>2</v>
          </cell>
        </row>
        <row r="5">
          <cell r="A5" t="str">
            <v>3</v>
          </cell>
        </row>
        <row r="6">
          <cell r="A6" t="str">
            <v>4</v>
          </cell>
        </row>
        <row r="7">
          <cell r="A7" t="str">
            <v>5</v>
          </cell>
          <cell r="F7">
            <v>1.97</v>
          </cell>
          <cell r="G7">
            <v>3.1</v>
          </cell>
          <cell r="H7">
            <v>12.3</v>
          </cell>
          <cell r="I7">
            <v>6.2436548223350261</v>
          </cell>
        </row>
        <row r="8">
          <cell r="A8" t="str">
            <v>6</v>
          </cell>
          <cell r="F8">
            <v>2.4</v>
          </cell>
          <cell r="G8">
            <v>3.1</v>
          </cell>
          <cell r="H8">
            <v>15.8</v>
          </cell>
          <cell r="I8">
            <v>6.5833333333333339</v>
          </cell>
        </row>
        <row r="9">
          <cell r="A9" t="str">
            <v>7</v>
          </cell>
          <cell r="F9">
            <v>0.65</v>
          </cell>
          <cell r="G9">
            <v>2.2000000000000002</v>
          </cell>
          <cell r="H9">
            <v>10.8</v>
          </cell>
          <cell r="I9">
            <v>16.615384615384617</v>
          </cell>
        </row>
        <row r="10">
          <cell r="A10" t="str">
            <v>8</v>
          </cell>
          <cell r="F10">
            <v>0</v>
          </cell>
          <cell r="G10">
            <v>1</v>
          </cell>
          <cell r="H10">
            <v>3</v>
          </cell>
          <cell r="I10" t="e">
            <v>#DIV/0!</v>
          </cell>
        </row>
        <row r="11">
          <cell r="A11" t="str">
            <v>9</v>
          </cell>
          <cell r="F11">
            <v>0</v>
          </cell>
          <cell r="G11">
            <v>0.9</v>
          </cell>
          <cell r="H11">
            <v>4.5999999999999996</v>
          </cell>
          <cell r="I11" t="e">
            <v>#DIV/0!</v>
          </cell>
        </row>
        <row r="12">
          <cell r="A12" t="str">
            <v>10</v>
          </cell>
          <cell r="F12">
            <v>0.05</v>
          </cell>
          <cell r="G12">
            <v>3.2</v>
          </cell>
          <cell r="H12">
            <v>19.399999999999999</v>
          </cell>
          <cell r="I12">
            <v>387.99999999999994</v>
          </cell>
        </row>
        <row r="13">
          <cell r="A13" t="str">
            <v>11</v>
          </cell>
          <cell r="F13">
            <v>0</v>
          </cell>
          <cell r="G13">
            <v>1.3</v>
          </cell>
          <cell r="H13">
            <v>2.8</v>
          </cell>
          <cell r="I13" t="e">
            <v>#DIV/0!</v>
          </cell>
        </row>
        <row r="14">
          <cell r="A14" t="str">
            <v>12</v>
          </cell>
          <cell r="F14">
            <v>0</v>
          </cell>
          <cell r="G14">
            <v>1.2</v>
          </cell>
          <cell r="H14">
            <v>4.4000000000000004</v>
          </cell>
          <cell r="I14" t="e">
            <v>#DIV/0!</v>
          </cell>
        </row>
        <row r="15">
          <cell r="A15" t="str">
            <v>13</v>
          </cell>
          <cell r="F15">
            <v>0</v>
          </cell>
          <cell r="G15">
            <v>1.2</v>
          </cell>
          <cell r="H15">
            <v>5.2</v>
          </cell>
          <cell r="I15" t="e">
            <v>#DIV/0!</v>
          </cell>
        </row>
        <row r="16">
          <cell r="A16" t="str">
            <v>14</v>
          </cell>
          <cell r="F16">
            <v>0</v>
          </cell>
          <cell r="G16">
            <v>0.8</v>
          </cell>
          <cell r="H16">
            <v>6.7</v>
          </cell>
          <cell r="I16" t="e">
            <v>#DIV/0!</v>
          </cell>
        </row>
        <row r="17">
          <cell r="A17" t="str">
            <v>15</v>
          </cell>
          <cell r="F17">
            <v>0</v>
          </cell>
          <cell r="G17">
            <v>1.5</v>
          </cell>
          <cell r="H17">
            <v>8.6999999999999993</v>
          </cell>
          <cell r="I17" t="e">
            <v>#DIV/0!</v>
          </cell>
        </row>
        <row r="18">
          <cell r="A18" t="str">
            <v>16</v>
          </cell>
          <cell r="F18">
            <v>0</v>
          </cell>
          <cell r="G18">
            <v>1.7</v>
          </cell>
          <cell r="H18">
            <v>9.9</v>
          </cell>
          <cell r="I18" t="e">
            <v>#DIV/0!</v>
          </cell>
        </row>
        <row r="19">
          <cell r="A19" t="str">
            <v>17</v>
          </cell>
          <cell r="F19">
            <v>0</v>
          </cell>
          <cell r="G19">
            <v>2.1</v>
          </cell>
          <cell r="H19">
            <v>10.1</v>
          </cell>
          <cell r="I19" t="e">
            <v>#DIV/0!</v>
          </cell>
        </row>
        <row r="20">
          <cell r="A20" t="str">
            <v>18</v>
          </cell>
          <cell r="F20">
            <v>0</v>
          </cell>
          <cell r="G20">
            <v>1</v>
          </cell>
          <cell r="H20">
            <v>2.9</v>
          </cell>
          <cell r="I20" t="e">
            <v>#DIV/0!</v>
          </cell>
        </row>
        <row r="21">
          <cell r="A21" t="str">
            <v>19</v>
          </cell>
          <cell r="F21">
            <v>0</v>
          </cell>
          <cell r="G21">
            <v>0.7</v>
          </cell>
          <cell r="H21">
            <v>3.2</v>
          </cell>
          <cell r="I21" t="e">
            <v>#DIV/0!</v>
          </cell>
        </row>
        <row r="22">
          <cell r="A22" t="str">
            <v>20</v>
          </cell>
          <cell r="F22">
            <v>0.02</v>
          </cell>
          <cell r="G22">
            <v>1.7</v>
          </cell>
          <cell r="H22">
            <v>6.2</v>
          </cell>
          <cell r="I22">
            <v>310</v>
          </cell>
        </row>
        <row r="23">
          <cell r="A23" t="str">
            <v>21</v>
          </cell>
          <cell r="F23">
            <v>0.33</v>
          </cell>
          <cell r="G23">
            <v>2</v>
          </cell>
          <cell r="H23">
            <v>6.3</v>
          </cell>
          <cell r="I23">
            <v>19.09090909090909</v>
          </cell>
        </row>
        <row r="24">
          <cell r="A24" t="str">
            <v>22</v>
          </cell>
          <cell r="F24">
            <v>2.16</v>
          </cell>
          <cell r="G24">
            <v>2.2000000000000002</v>
          </cell>
          <cell r="H24">
            <v>14.8</v>
          </cell>
          <cell r="I24">
            <v>6.8518518518518521</v>
          </cell>
        </row>
        <row r="25">
          <cell r="A25" t="str">
            <v>23</v>
          </cell>
          <cell r="F25">
            <v>2.12</v>
          </cell>
          <cell r="G25">
            <v>3.2</v>
          </cell>
          <cell r="H25">
            <v>11.9</v>
          </cell>
          <cell r="I25">
            <v>5.6132075471698109</v>
          </cell>
        </row>
        <row r="26">
          <cell r="A26" t="str">
            <v>24</v>
          </cell>
          <cell r="F26">
            <v>2.98</v>
          </cell>
          <cell r="G26">
            <v>2.5</v>
          </cell>
          <cell r="H26">
            <v>13.1</v>
          </cell>
          <cell r="I26">
            <v>4.3959731543624159</v>
          </cell>
        </row>
        <row r="27">
          <cell r="A27" t="str">
            <v>25</v>
          </cell>
          <cell r="F27">
            <v>1.8</v>
          </cell>
          <cell r="G27">
            <v>2.2999999999999998</v>
          </cell>
          <cell r="H27">
            <v>12.9</v>
          </cell>
          <cell r="I27">
            <v>7.166666666666667</v>
          </cell>
        </row>
        <row r="28">
          <cell r="A28" t="str">
            <v>26</v>
          </cell>
          <cell r="F28">
            <v>2.34</v>
          </cell>
          <cell r="G28">
            <v>2.9</v>
          </cell>
          <cell r="H28">
            <v>8.6</v>
          </cell>
          <cell r="I28">
            <v>3.6752136752136755</v>
          </cell>
        </row>
        <row r="29">
          <cell r="A29" t="str">
            <v>27</v>
          </cell>
          <cell r="F29">
            <v>0.87</v>
          </cell>
          <cell r="G29">
            <v>2.5</v>
          </cell>
          <cell r="H29">
            <v>12.5</v>
          </cell>
          <cell r="I29">
            <v>14.367816091954023</v>
          </cell>
        </row>
        <row r="30">
          <cell r="A30" t="str">
            <v>28</v>
          </cell>
          <cell r="F30">
            <v>2.34</v>
          </cell>
          <cell r="G30">
            <v>3.5</v>
          </cell>
          <cell r="H30">
            <v>15</v>
          </cell>
          <cell r="I30">
            <v>6.4102564102564106</v>
          </cell>
        </row>
        <row r="31">
          <cell r="A31" t="str">
            <v>29</v>
          </cell>
          <cell r="F31">
            <v>1.26</v>
          </cell>
          <cell r="G31">
            <v>2.9</v>
          </cell>
          <cell r="H31">
            <v>16.600000000000001</v>
          </cell>
          <cell r="I31">
            <v>13.174603174603176</v>
          </cell>
        </row>
        <row r="32">
          <cell r="A32" t="str">
            <v>30</v>
          </cell>
          <cell r="F32">
            <v>0.08</v>
          </cell>
          <cell r="G32">
            <v>2.6</v>
          </cell>
          <cell r="H32">
            <v>9.3000000000000007</v>
          </cell>
          <cell r="I32">
            <v>116.25</v>
          </cell>
        </row>
        <row r="33">
          <cell r="A33" t="str">
            <v>31</v>
          </cell>
          <cell r="F33">
            <v>0.38</v>
          </cell>
          <cell r="G33">
            <v>1.8</v>
          </cell>
          <cell r="H33">
            <v>8.1</v>
          </cell>
          <cell r="I33">
            <v>21.315789473684209</v>
          </cell>
        </row>
        <row r="34">
          <cell r="A34" t="str">
            <v>32</v>
          </cell>
          <cell r="F34">
            <v>0.13</v>
          </cell>
          <cell r="G34">
            <v>2.5</v>
          </cell>
          <cell r="H34">
            <v>9.6</v>
          </cell>
          <cell r="I34">
            <v>73.84615384615384</v>
          </cell>
        </row>
        <row r="35">
          <cell r="A35" t="str">
            <v>33</v>
          </cell>
          <cell r="F35">
            <v>0.11</v>
          </cell>
          <cell r="G35">
            <v>1.9</v>
          </cell>
          <cell r="H35">
            <v>7.6</v>
          </cell>
          <cell r="I35">
            <v>69.090909090909093</v>
          </cell>
        </row>
        <row r="36">
          <cell r="A36" t="str">
            <v>34</v>
          </cell>
          <cell r="F36">
            <v>0.12</v>
          </cell>
          <cell r="G36">
            <v>1.6</v>
          </cell>
          <cell r="H36">
            <v>10</v>
          </cell>
          <cell r="I36">
            <v>83.333333333333343</v>
          </cell>
        </row>
        <row r="37">
          <cell r="A37" t="str">
            <v>35</v>
          </cell>
          <cell r="F37">
            <v>0</v>
          </cell>
          <cell r="G37">
            <v>2.1</v>
          </cell>
          <cell r="H37">
            <v>6.8</v>
          </cell>
          <cell r="I37" t="e">
            <v>#DIV/0!</v>
          </cell>
        </row>
        <row r="38">
          <cell r="A38" t="str">
            <v>36</v>
          </cell>
          <cell r="F38">
            <v>0.16</v>
          </cell>
          <cell r="G38">
            <v>1.6</v>
          </cell>
          <cell r="H38">
            <v>8.4</v>
          </cell>
          <cell r="I38">
            <v>52.5</v>
          </cell>
        </row>
        <row r="39">
          <cell r="A39" t="str">
            <v>37</v>
          </cell>
          <cell r="F39">
            <v>0.12</v>
          </cell>
          <cell r="G39">
            <v>2.4</v>
          </cell>
          <cell r="H39">
            <v>9.9</v>
          </cell>
          <cell r="I39">
            <v>82.5</v>
          </cell>
        </row>
        <row r="40">
          <cell r="A40" t="str">
            <v>38</v>
          </cell>
          <cell r="F40">
            <v>0.01</v>
          </cell>
          <cell r="G40">
            <v>1.4</v>
          </cell>
          <cell r="H40">
            <v>4.9000000000000004</v>
          </cell>
          <cell r="I40" t="e">
            <v>#DIV/0!</v>
          </cell>
        </row>
        <row r="41">
          <cell r="F41">
            <v>1.35</v>
          </cell>
          <cell r="H41">
            <v>7.1</v>
          </cell>
          <cell r="I41">
            <v>5.2592592592592586</v>
          </cell>
        </row>
        <row r="42">
          <cell r="F42">
            <v>0.28000000000000003</v>
          </cell>
          <cell r="H42">
            <v>8.1999999999999993</v>
          </cell>
          <cell r="I42">
            <v>29.285714285714281</v>
          </cell>
        </row>
        <row r="43">
          <cell r="F43">
            <v>0</v>
          </cell>
          <cell r="H43">
            <v>5.3</v>
          </cell>
          <cell r="I43" t="e">
            <v>#DIV/0!</v>
          </cell>
        </row>
        <row r="44">
          <cell r="F44">
            <v>0</v>
          </cell>
          <cell r="H44">
            <v>4.5</v>
          </cell>
          <cell r="I44" t="e">
            <v>#DIV/0!</v>
          </cell>
        </row>
      </sheetData>
      <sheetData sheetId="1"/>
      <sheetData sheetId="2"/>
      <sheetData sheetId="3">
        <row r="3">
          <cell r="E3">
            <v>9</v>
          </cell>
          <cell r="N3">
            <v>3.9</v>
          </cell>
        </row>
        <row r="4">
          <cell r="E4">
            <v>9</v>
          </cell>
          <cell r="N4">
            <v>3.2</v>
          </cell>
        </row>
        <row r="5">
          <cell r="E5">
            <v>9</v>
          </cell>
          <cell r="N5">
            <v>4.2</v>
          </cell>
        </row>
        <row r="6">
          <cell r="E6">
            <v>9</v>
          </cell>
          <cell r="N6">
            <v>4.0999999999999996</v>
          </cell>
        </row>
        <row r="7">
          <cell r="E7">
            <v>9</v>
          </cell>
          <cell r="N7">
            <v>4.9000000000000004</v>
          </cell>
        </row>
        <row r="8">
          <cell r="E8">
            <v>9</v>
          </cell>
          <cell r="N8">
            <v>3.3</v>
          </cell>
        </row>
        <row r="9">
          <cell r="E9">
            <v>9</v>
          </cell>
          <cell r="N9">
            <v>2.6</v>
          </cell>
        </row>
        <row r="10">
          <cell r="E10">
            <v>9</v>
          </cell>
          <cell r="N10">
            <v>1.8</v>
          </cell>
        </row>
        <row r="11">
          <cell r="E11">
            <v>10</v>
          </cell>
          <cell r="N11">
            <v>4.3</v>
          </cell>
        </row>
        <row r="12">
          <cell r="E12">
            <v>10</v>
          </cell>
          <cell r="N12">
            <v>2.1</v>
          </cell>
        </row>
        <row r="13">
          <cell r="E13">
            <v>10</v>
          </cell>
          <cell r="N13">
            <v>1.9</v>
          </cell>
        </row>
        <row r="14">
          <cell r="E14">
            <v>10</v>
          </cell>
          <cell r="N14">
            <v>1.1000000000000001</v>
          </cell>
        </row>
        <row r="15">
          <cell r="E15">
            <v>11</v>
          </cell>
          <cell r="N15">
            <v>6.5</v>
          </cell>
        </row>
        <row r="16">
          <cell r="E16">
            <v>11</v>
          </cell>
          <cell r="N16">
            <v>6</v>
          </cell>
        </row>
        <row r="18">
          <cell r="E18">
            <v>1</v>
          </cell>
          <cell r="M18">
            <v>0.24</v>
          </cell>
          <cell r="N18">
            <v>2.4</v>
          </cell>
          <cell r="O18">
            <v>1.8</v>
          </cell>
        </row>
        <row r="19">
          <cell r="E19">
            <v>1</v>
          </cell>
          <cell r="M19">
            <v>0.01</v>
          </cell>
          <cell r="N19">
            <v>2.4</v>
          </cell>
          <cell r="O19">
            <v>6.6</v>
          </cell>
        </row>
        <row r="20">
          <cell r="E20">
            <v>1</v>
          </cell>
          <cell r="M20">
            <v>0.24</v>
          </cell>
          <cell r="N20">
            <v>3.9</v>
          </cell>
          <cell r="O20">
            <v>3.7</v>
          </cell>
        </row>
        <row r="21">
          <cell r="E21">
            <v>1</v>
          </cell>
          <cell r="M21">
            <v>0.33</v>
          </cell>
          <cell r="N21">
            <v>2.8</v>
          </cell>
          <cell r="O21">
            <v>5.3</v>
          </cell>
        </row>
        <row r="22">
          <cell r="E22">
            <v>1</v>
          </cell>
          <cell r="M22">
            <v>0.39</v>
          </cell>
          <cell r="N22">
            <v>1.6</v>
          </cell>
          <cell r="O22">
            <v>3.6</v>
          </cell>
        </row>
        <row r="23">
          <cell r="E23">
            <v>1</v>
          </cell>
          <cell r="M23">
            <v>0.41</v>
          </cell>
          <cell r="N23">
            <v>2.2000000000000002</v>
          </cell>
          <cell r="O23">
            <v>4.4000000000000004</v>
          </cell>
        </row>
        <row r="24">
          <cell r="E24">
            <v>1</v>
          </cell>
          <cell r="M24">
            <v>0.44</v>
          </cell>
          <cell r="N24">
            <v>1.9</v>
          </cell>
          <cell r="O24">
            <v>2.5</v>
          </cell>
        </row>
        <row r="25">
          <cell r="E25">
            <v>2</v>
          </cell>
          <cell r="M25">
            <v>3.08</v>
          </cell>
          <cell r="N25">
            <v>4.9000000000000004</v>
          </cell>
          <cell r="O25">
            <v>21.9</v>
          </cell>
        </row>
        <row r="26">
          <cell r="E26">
            <v>2</v>
          </cell>
          <cell r="M26">
            <v>3.14</v>
          </cell>
          <cell r="N26">
            <v>5.2</v>
          </cell>
          <cell r="O26">
            <v>21.2</v>
          </cell>
        </row>
        <row r="27">
          <cell r="E27">
            <v>2</v>
          </cell>
          <cell r="M27">
            <v>3.39</v>
          </cell>
          <cell r="N27">
            <v>5.8</v>
          </cell>
          <cell r="O27">
            <v>17.3</v>
          </cell>
        </row>
        <row r="28">
          <cell r="E28">
            <v>2</v>
          </cell>
          <cell r="M28">
            <v>4.01</v>
          </cell>
          <cell r="N28">
            <v>4.9000000000000004</v>
          </cell>
          <cell r="O28">
            <v>16.7</v>
          </cell>
        </row>
        <row r="29">
          <cell r="E29">
            <v>2</v>
          </cell>
          <cell r="M29">
            <v>3.91</v>
          </cell>
          <cell r="N29">
            <v>5.5</v>
          </cell>
          <cell r="O29">
            <v>18.5</v>
          </cell>
        </row>
        <row r="30">
          <cell r="E30">
            <v>2</v>
          </cell>
          <cell r="M30">
            <v>3.47</v>
          </cell>
          <cell r="N30">
            <v>4.2</v>
          </cell>
          <cell r="O30">
            <v>16.8</v>
          </cell>
        </row>
        <row r="31">
          <cell r="E31">
            <v>3</v>
          </cell>
          <cell r="M31">
            <v>0.16</v>
          </cell>
          <cell r="N31">
            <v>1.5</v>
          </cell>
          <cell r="O31">
            <v>1.5</v>
          </cell>
        </row>
        <row r="32">
          <cell r="E32">
            <v>3</v>
          </cell>
          <cell r="M32">
            <v>1.41</v>
          </cell>
          <cell r="N32">
            <v>2</v>
          </cell>
          <cell r="O32">
            <v>5.3</v>
          </cell>
        </row>
        <row r="33">
          <cell r="E33">
            <v>3</v>
          </cell>
          <cell r="M33">
            <v>2.0699999999999998</v>
          </cell>
          <cell r="N33">
            <v>2</v>
          </cell>
          <cell r="O33">
            <v>8.6999999999999993</v>
          </cell>
        </row>
        <row r="34">
          <cell r="E34">
            <v>3</v>
          </cell>
          <cell r="M34">
            <v>1.81</v>
          </cell>
          <cell r="N34">
            <v>2</v>
          </cell>
          <cell r="O34">
            <v>5.7</v>
          </cell>
        </row>
        <row r="35">
          <cell r="E35">
            <v>3</v>
          </cell>
          <cell r="M35">
            <v>1.43</v>
          </cell>
          <cell r="N35">
            <v>1.8</v>
          </cell>
          <cell r="O35">
            <v>5</v>
          </cell>
        </row>
        <row r="36">
          <cell r="E36">
            <v>4</v>
          </cell>
          <cell r="M36">
            <v>3.52</v>
          </cell>
          <cell r="N36">
            <v>4.5</v>
          </cell>
          <cell r="O36">
            <v>16.899999999999999</v>
          </cell>
        </row>
        <row r="37">
          <cell r="E37">
            <v>4</v>
          </cell>
          <cell r="M37">
            <v>3.73</v>
          </cell>
          <cell r="N37">
            <v>4.7</v>
          </cell>
          <cell r="O37">
            <v>17.7</v>
          </cell>
        </row>
        <row r="38">
          <cell r="E38">
            <v>4</v>
          </cell>
          <cell r="M38">
            <v>3.13</v>
          </cell>
          <cell r="N38">
            <v>3.3</v>
          </cell>
          <cell r="O38">
            <v>13</v>
          </cell>
        </row>
        <row r="39">
          <cell r="E39">
            <v>5</v>
          </cell>
          <cell r="M39">
            <v>0.56000000000000005</v>
          </cell>
          <cell r="N39">
            <v>1.4</v>
          </cell>
          <cell r="O39">
            <v>5.4</v>
          </cell>
        </row>
        <row r="40">
          <cell r="E40">
            <v>5</v>
          </cell>
          <cell r="M40">
            <v>0.97</v>
          </cell>
          <cell r="N40">
            <v>2.2000000000000002</v>
          </cell>
          <cell r="O40">
            <v>7.4</v>
          </cell>
        </row>
        <row r="41">
          <cell r="E41">
            <v>5</v>
          </cell>
          <cell r="M41">
            <v>2.57</v>
          </cell>
          <cell r="N41">
            <v>2.1</v>
          </cell>
          <cell r="O41">
            <v>5.9</v>
          </cell>
        </row>
        <row r="42">
          <cell r="E42">
            <v>5</v>
          </cell>
          <cell r="M42">
            <v>2.89</v>
          </cell>
          <cell r="N42">
            <v>1.7</v>
          </cell>
          <cell r="O42">
            <v>4.9000000000000004</v>
          </cell>
        </row>
        <row r="43">
          <cell r="E43">
            <v>5</v>
          </cell>
          <cell r="M43">
            <v>0.7</v>
          </cell>
          <cell r="N43">
            <v>1.6</v>
          </cell>
          <cell r="O43">
            <v>2.1</v>
          </cell>
        </row>
        <row r="44">
          <cell r="E44">
            <v>5</v>
          </cell>
          <cell r="M44">
            <v>0.2</v>
          </cell>
          <cell r="N44">
            <v>2.1</v>
          </cell>
          <cell r="O44">
            <v>2.4</v>
          </cell>
        </row>
        <row r="45">
          <cell r="E45">
            <v>5</v>
          </cell>
          <cell r="M45">
            <v>0.28000000000000003</v>
          </cell>
          <cell r="N45">
            <v>1.3</v>
          </cell>
          <cell r="O45">
            <v>2.9</v>
          </cell>
        </row>
        <row r="46">
          <cell r="E46">
            <v>5</v>
          </cell>
          <cell r="M46">
            <v>0.2</v>
          </cell>
          <cell r="N46">
            <v>1.9</v>
          </cell>
          <cell r="O46">
            <v>2.6</v>
          </cell>
        </row>
        <row r="47">
          <cell r="E47">
            <v>5</v>
          </cell>
          <cell r="M47">
            <v>0.02</v>
          </cell>
          <cell r="N47">
            <v>1.2</v>
          </cell>
          <cell r="O47">
            <v>0.7</v>
          </cell>
        </row>
        <row r="48">
          <cell r="E48">
            <v>5</v>
          </cell>
          <cell r="M48">
            <v>0</v>
          </cell>
          <cell r="N48">
            <v>1.2</v>
          </cell>
          <cell r="O48">
            <v>1.2</v>
          </cell>
        </row>
        <row r="49">
          <cell r="E49">
            <v>5</v>
          </cell>
          <cell r="M49">
            <v>0</v>
          </cell>
          <cell r="N49">
            <v>1.3</v>
          </cell>
          <cell r="O49">
            <v>1</v>
          </cell>
        </row>
        <row r="50">
          <cell r="E50">
            <v>5</v>
          </cell>
          <cell r="M50">
            <v>0</v>
          </cell>
          <cell r="N50">
            <v>1.3</v>
          </cell>
          <cell r="O50">
            <v>0.5</v>
          </cell>
        </row>
        <row r="51">
          <cell r="E51">
            <v>6</v>
          </cell>
          <cell r="M51">
            <v>8.11</v>
          </cell>
          <cell r="N51">
            <v>4.4000000000000004</v>
          </cell>
          <cell r="O51">
            <v>15.1</v>
          </cell>
        </row>
        <row r="52">
          <cell r="E52">
            <v>6</v>
          </cell>
          <cell r="N52">
            <v>3.8</v>
          </cell>
        </row>
        <row r="53">
          <cell r="E53">
            <v>7</v>
          </cell>
          <cell r="M53">
            <v>4.75</v>
          </cell>
          <cell r="N53">
            <v>5.2</v>
          </cell>
          <cell r="O53">
            <v>19</v>
          </cell>
        </row>
        <row r="54">
          <cell r="E54">
            <v>7</v>
          </cell>
          <cell r="M54">
            <v>5.44</v>
          </cell>
          <cell r="N54">
            <v>4.2</v>
          </cell>
          <cell r="O54">
            <v>22.9</v>
          </cell>
        </row>
        <row r="55">
          <cell r="E55">
            <v>7</v>
          </cell>
          <cell r="M55">
            <v>3</v>
          </cell>
          <cell r="N55">
            <v>4.0999999999999996</v>
          </cell>
          <cell r="O55">
            <v>15.7</v>
          </cell>
        </row>
        <row r="56">
          <cell r="E56">
            <v>7</v>
          </cell>
          <cell r="M56">
            <v>3</v>
          </cell>
          <cell r="N56">
            <v>2.8</v>
          </cell>
          <cell r="O56">
            <v>13.5</v>
          </cell>
        </row>
        <row r="57">
          <cell r="E57">
            <v>8</v>
          </cell>
          <cell r="M57">
            <v>2.5</v>
          </cell>
          <cell r="N57">
            <v>4.9000000000000004</v>
          </cell>
          <cell r="O57">
            <v>17</v>
          </cell>
        </row>
        <row r="58">
          <cell r="E58">
            <v>8</v>
          </cell>
          <cell r="M58">
            <v>0.35</v>
          </cell>
          <cell r="N58">
            <v>2</v>
          </cell>
          <cell r="O58">
            <v>4.4000000000000004</v>
          </cell>
        </row>
        <row r="59">
          <cell r="E59">
            <v>8</v>
          </cell>
          <cell r="M59">
            <v>2.46</v>
          </cell>
          <cell r="N59">
            <v>3.1</v>
          </cell>
          <cell r="O59">
            <v>19.7</v>
          </cell>
        </row>
        <row r="60">
          <cell r="E60">
            <v>8</v>
          </cell>
          <cell r="M60">
            <v>2.31</v>
          </cell>
          <cell r="N60">
            <v>3.9</v>
          </cell>
          <cell r="O60">
            <v>15.9</v>
          </cell>
        </row>
        <row r="61">
          <cell r="E61">
            <v>8</v>
          </cell>
          <cell r="M61">
            <v>3.25</v>
          </cell>
          <cell r="N61">
            <v>2.7</v>
          </cell>
          <cell r="O61">
            <v>11</v>
          </cell>
        </row>
        <row r="62">
          <cell r="E62">
            <v>8</v>
          </cell>
          <cell r="M62">
            <v>3.64</v>
          </cell>
          <cell r="N62">
            <v>4.9000000000000004</v>
          </cell>
          <cell r="O62">
            <v>24.8</v>
          </cell>
        </row>
        <row r="63">
          <cell r="E63">
            <v>8</v>
          </cell>
          <cell r="M63">
            <v>3.38</v>
          </cell>
          <cell r="N63">
            <v>3.7</v>
          </cell>
          <cell r="O63">
            <v>21.3</v>
          </cell>
        </row>
        <row r="64">
          <cell r="E64">
            <v>8</v>
          </cell>
          <cell r="M64">
            <v>2.8</v>
          </cell>
          <cell r="N64">
            <v>3.5</v>
          </cell>
          <cell r="O64">
            <v>13.5</v>
          </cell>
        </row>
      </sheetData>
      <sheetData sheetId="4"/>
      <sheetData sheetId="5">
        <row r="3">
          <cell r="N3">
            <v>4.2</v>
          </cell>
          <cell r="Q3">
            <v>7.5500000000000012E-2</v>
          </cell>
        </row>
        <row r="4">
          <cell r="N4">
            <v>4.3</v>
          </cell>
          <cell r="Q4">
            <v>4.45</v>
          </cell>
        </row>
        <row r="5">
          <cell r="N5">
            <v>2.1</v>
          </cell>
          <cell r="Q5">
            <v>0.22299999999999998</v>
          </cell>
        </row>
        <row r="6">
          <cell r="N6">
            <v>6.5</v>
          </cell>
          <cell r="Q6">
            <v>2.8500000000000001E-2</v>
          </cell>
        </row>
        <row r="7">
          <cell r="N7">
            <v>4.9000000000000004</v>
          </cell>
          <cell r="Q7">
            <v>6.6000000000000003E-2</v>
          </cell>
        </row>
        <row r="8">
          <cell r="N8">
            <v>1.4</v>
          </cell>
          <cell r="P8">
            <v>2.4584999999999999</v>
          </cell>
        </row>
        <row r="9">
          <cell r="N9">
            <v>2.2000000000000002</v>
          </cell>
          <cell r="P9">
            <v>5.3935999999999993</v>
          </cell>
        </row>
        <row r="10">
          <cell r="N10">
            <v>2.1</v>
          </cell>
          <cell r="P10">
            <v>1.95E-2</v>
          </cell>
        </row>
        <row r="11">
          <cell r="N11">
            <v>1.2</v>
          </cell>
          <cell r="P11">
            <v>1.6174999999999999</v>
          </cell>
        </row>
        <row r="12">
          <cell r="N12">
            <v>1.3</v>
          </cell>
          <cell r="P12">
            <v>2.6970000000000001</v>
          </cell>
        </row>
        <row r="13">
          <cell r="N13">
            <v>1.3</v>
          </cell>
          <cell r="P13">
            <v>6.5030000000000001</v>
          </cell>
        </row>
        <row r="14">
          <cell r="N14">
            <v>5.2</v>
          </cell>
          <cell r="Q14">
            <v>0.58199999999999996</v>
          </cell>
        </row>
        <row r="15">
          <cell r="N15">
            <v>3.1</v>
          </cell>
          <cell r="Q15">
            <v>0.45550000000000002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I27" sqref="I27"/>
    </sheetView>
  </sheetViews>
  <sheetFormatPr baseColWidth="10" defaultColWidth="8.83203125" defaultRowHeight="15" x14ac:dyDescent="0"/>
  <cols>
    <col min="1" max="2" width="8.83203125" style="1"/>
    <col min="3" max="3" width="13.6640625" style="1" bestFit="1" customWidth="1"/>
    <col min="4" max="4" width="14.6640625" style="1" bestFit="1" customWidth="1"/>
    <col min="5" max="5" width="10.6640625" style="1" bestFit="1" customWidth="1"/>
    <col min="6" max="16384" width="8.83203125" style="1"/>
  </cols>
  <sheetData>
    <row r="1" spans="1:8">
      <c r="A1" s="9" t="s">
        <v>51</v>
      </c>
      <c r="B1" s="10"/>
      <c r="C1" s="10"/>
      <c r="D1" s="10"/>
      <c r="E1" s="10"/>
      <c r="F1" s="10"/>
      <c r="G1" s="10"/>
      <c r="H1" s="11"/>
    </row>
    <row r="2" spans="1:8">
      <c r="A2" s="6" t="s">
        <v>49</v>
      </c>
      <c r="B2" s="6" t="s">
        <v>50</v>
      </c>
      <c r="C2" s="7" t="s">
        <v>0</v>
      </c>
      <c r="D2" s="7" t="s">
        <v>1</v>
      </c>
      <c r="E2" s="8" t="s">
        <v>2</v>
      </c>
      <c r="F2" s="8" t="s">
        <v>3</v>
      </c>
      <c r="G2" s="8" t="s">
        <v>4</v>
      </c>
      <c r="H2" s="8" t="s">
        <v>5</v>
      </c>
    </row>
    <row r="3" spans="1:8">
      <c r="A3" s="2" t="s">
        <v>48</v>
      </c>
      <c r="B3" s="2" t="s">
        <v>7</v>
      </c>
      <c r="C3" s="3">
        <v>396020.288</v>
      </c>
      <c r="D3" s="3">
        <v>8028338.6129999999</v>
      </c>
      <c r="E3" s="4"/>
      <c r="F3" s="4"/>
      <c r="G3" s="4"/>
      <c r="H3" s="4"/>
    </row>
    <row r="4" spans="1:8">
      <c r="A4" s="2" t="s">
        <v>47</v>
      </c>
      <c r="B4" s="2" t="s">
        <v>7</v>
      </c>
      <c r="C4" s="3">
        <v>393006.31099999999</v>
      </c>
      <c r="D4" s="3">
        <v>8032393.1050000004</v>
      </c>
      <c r="E4" s="4"/>
      <c r="F4" s="4"/>
      <c r="G4" s="4"/>
      <c r="H4" s="4"/>
    </row>
    <row r="5" spans="1:8">
      <c r="A5" s="2" t="s">
        <v>46</v>
      </c>
      <c r="B5" s="2" t="s">
        <v>7</v>
      </c>
      <c r="C5" s="3">
        <v>391696.49200000003</v>
      </c>
      <c r="D5" s="3">
        <v>8032890.0259999996</v>
      </c>
      <c r="E5" s="4"/>
      <c r="F5" s="4"/>
      <c r="G5" s="4">
        <f>MAX(G1:G3)</f>
        <v>0</v>
      </c>
      <c r="H5" s="4"/>
    </row>
    <row r="6" spans="1:8">
      <c r="A6" s="2" t="s">
        <v>45</v>
      </c>
      <c r="B6" s="2" t="s">
        <v>7</v>
      </c>
      <c r="C6" s="3">
        <v>390368.43599999999</v>
      </c>
      <c r="D6" s="3">
        <v>8032913.6169999996</v>
      </c>
      <c r="E6" s="4"/>
      <c r="F6" s="4"/>
      <c r="G6" s="4"/>
      <c r="H6" s="4"/>
    </row>
    <row r="7" spans="1:8">
      <c r="A7" s="2" t="s">
        <v>38</v>
      </c>
      <c r="B7" s="2" t="s">
        <v>7</v>
      </c>
      <c r="C7" s="3">
        <v>389468.592</v>
      </c>
      <c r="D7" s="3">
        <v>8033955.4019999998</v>
      </c>
      <c r="E7" s="1">
        <v>917</v>
      </c>
      <c r="F7" s="1">
        <v>1.97</v>
      </c>
      <c r="G7" s="1">
        <v>3.1</v>
      </c>
      <c r="H7" s="1">
        <v>12.3</v>
      </c>
    </row>
    <row r="8" spans="1:8">
      <c r="A8" s="2" t="s">
        <v>43</v>
      </c>
      <c r="B8" s="2" t="s">
        <v>7</v>
      </c>
      <c r="C8" s="3">
        <v>388973.23499999999</v>
      </c>
      <c r="D8" s="3">
        <v>8034633.0429999996</v>
      </c>
      <c r="E8" s="1">
        <v>920.3</v>
      </c>
      <c r="F8" s="1">
        <v>2.4</v>
      </c>
      <c r="G8" s="1">
        <v>3.1</v>
      </c>
      <c r="H8" s="1">
        <v>15.8</v>
      </c>
    </row>
    <row r="9" spans="1:8">
      <c r="A9" s="2" t="s">
        <v>33</v>
      </c>
      <c r="B9" s="2" t="s">
        <v>7</v>
      </c>
      <c r="C9" s="3">
        <v>387793.93</v>
      </c>
      <c r="D9" s="3">
        <v>8035044.915</v>
      </c>
      <c r="E9" s="1">
        <v>897.1</v>
      </c>
      <c r="F9" s="1">
        <v>0.65</v>
      </c>
      <c r="G9" s="1">
        <v>2.2000000000000002</v>
      </c>
      <c r="H9" s="1">
        <v>10.8</v>
      </c>
    </row>
    <row r="10" spans="1:8">
      <c r="A10" s="2" t="s">
        <v>20</v>
      </c>
      <c r="B10" s="2" t="s">
        <v>7</v>
      </c>
      <c r="C10" s="3">
        <v>386484.99300000002</v>
      </c>
      <c r="D10" s="3">
        <v>8035070.466</v>
      </c>
      <c r="E10" s="1">
        <v>868.4</v>
      </c>
      <c r="F10" s="1">
        <v>0</v>
      </c>
      <c r="G10" s="1">
        <v>1</v>
      </c>
      <c r="H10" s="1">
        <v>3</v>
      </c>
    </row>
    <row r="11" spans="1:8">
      <c r="A11" s="2" t="s">
        <v>19</v>
      </c>
      <c r="B11" s="2" t="s">
        <v>7</v>
      </c>
      <c r="C11" s="3">
        <v>385203.14899999998</v>
      </c>
      <c r="D11" s="3">
        <v>8035396.6210000003</v>
      </c>
      <c r="E11" s="1">
        <v>871.6</v>
      </c>
      <c r="F11" s="1">
        <v>0</v>
      </c>
      <c r="G11" s="1">
        <v>0.9</v>
      </c>
      <c r="H11" s="1">
        <v>4.5999999999999996</v>
      </c>
    </row>
    <row r="12" spans="1:8">
      <c r="A12" s="2" t="s">
        <v>23</v>
      </c>
      <c r="B12" s="2" t="s">
        <v>7</v>
      </c>
      <c r="C12" s="3">
        <v>383910.48100000003</v>
      </c>
      <c r="D12" s="3">
        <v>8034153.6730000004</v>
      </c>
      <c r="E12" s="1">
        <v>909.7</v>
      </c>
      <c r="F12" s="1">
        <v>0.05</v>
      </c>
      <c r="G12" s="1">
        <v>3.2</v>
      </c>
      <c r="H12" s="1">
        <v>19.399999999999999</v>
      </c>
    </row>
    <row r="13" spans="1:8">
      <c r="A13" s="2" t="s">
        <v>18</v>
      </c>
      <c r="B13" s="2" t="s">
        <v>7</v>
      </c>
      <c r="C13" s="3">
        <v>383815.723</v>
      </c>
      <c r="D13" s="3">
        <v>8031702.0219999999</v>
      </c>
      <c r="E13" s="1">
        <v>867.3</v>
      </c>
      <c r="F13" s="1">
        <v>0</v>
      </c>
      <c r="G13" s="1">
        <v>1.3</v>
      </c>
      <c r="H13" s="1">
        <v>2.8</v>
      </c>
    </row>
    <row r="14" spans="1:8">
      <c r="A14" s="2" t="s">
        <v>17</v>
      </c>
      <c r="B14" s="2" t="s">
        <v>7</v>
      </c>
      <c r="C14" s="3">
        <v>383099.47899999999</v>
      </c>
      <c r="D14" s="3">
        <v>8035487.2850000001</v>
      </c>
      <c r="E14" s="4">
        <v>871.2</v>
      </c>
      <c r="F14" s="4">
        <v>0</v>
      </c>
      <c r="G14" s="4">
        <v>1.2</v>
      </c>
      <c r="H14" s="4">
        <v>4.4000000000000004</v>
      </c>
    </row>
    <row r="15" spans="1:8">
      <c r="A15" s="2" t="s">
        <v>16</v>
      </c>
      <c r="B15" s="2" t="s">
        <v>7</v>
      </c>
      <c r="C15" s="3">
        <v>382522.58299999998</v>
      </c>
      <c r="D15" s="3">
        <v>8031079.3969999999</v>
      </c>
      <c r="E15" s="1">
        <v>866.4</v>
      </c>
      <c r="F15" s="1">
        <v>0</v>
      </c>
      <c r="G15" s="1">
        <v>1.2</v>
      </c>
      <c r="H15" s="1">
        <v>5.2</v>
      </c>
    </row>
    <row r="16" spans="1:8">
      <c r="A16" s="2" t="s">
        <v>15</v>
      </c>
      <c r="B16" s="2" t="s">
        <v>7</v>
      </c>
      <c r="C16" s="3">
        <v>382016.99099999998</v>
      </c>
      <c r="D16" s="3">
        <v>8034540.2240000004</v>
      </c>
      <c r="E16" s="1">
        <v>874.2</v>
      </c>
      <c r="F16" s="1">
        <v>0</v>
      </c>
      <c r="G16" s="1">
        <v>0.8</v>
      </c>
      <c r="H16" s="1">
        <v>6.7</v>
      </c>
    </row>
    <row r="17" spans="1:8">
      <c r="A17" s="2" t="s">
        <v>14</v>
      </c>
      <c r="B17" s="2" t="s">
        <v>7</v>
      </c>
      <c r="C17" s="3">
        <v>381298.64500000002</v>
      </c>
      <c r="D17" s="3">
        <v>8030737.4970000004</v>
      </c>
      <c r="E17" s="1">
        <v>879.3</v>
      </c>
      <c r="F17" s="1">
        <v>0</v>
      </c>
      <c r="G17" s="1">
        <v>1.5</v>
      </c>
      <c r="H17" s="1">
        <v>8.6999999999999993</v>
      </c>
    </row>
    <row r="18" spans="1:8">
      <c r="A18" s="2" t="s">
        <v>13</v>
      </c>
      <c r="B18" s="2" t="s">
        <v>7</v>
      </c>
      <c r="C18" s="3">
        <v>381132.46500000003</v>
      </c>
      <c r="D18" s="3">
        <v>8033586.3140000002</v>
      </c>
      <c r="E18" s="1">
        <v>866.6</v>
      </c>
      <c r="F18" s="1">
        <v>0</v>
      </c>
      <c r="G18" s="1">
        <v>1.7</v>
      </c>
      <c r="H18" s="1">
        <v>9.9</v>
      </c>
    </row>
    <row r="19" spans="1:8">
      <c r="A19" s="2" t="s">
        <v>12</v>
      </c>
      <c r="B19" s="2" t="s">
        <v>7</v>
      </c>
      <c r="C19" s="3">
        <v>379703.11700000003</v>
      </c>
      <c r="D19" s="3">
        <v>8032076.4539999999</v>
      </c>
      <c r="E19" s="1">
        <v>883.9</v>
      </c>
      <c r="F19" s="1">
        <v>0</v>
      </c>
      <c r="G19" s="1">
        <v>2.1</v>
      </c>
      <c r="H19" s="1">
        <v>10.1</v>
      </c>
    </row>
    <row r="20" spans="1:8">
      <c r="A20" s="2" t="s">
        <v>11</v>
      </c>
      <c r="B20" s="2" t="s">
        <v>7</v>
      </c>
      <c r="C20" s="3">
        <v>378545.87</v>
      </c>
      <c r="D20" s="3">
        <v>8034625.7860000003</v>
      </c>
      <c r="E20" s="1">
        <v>862.7</v>
      </c>
      <c r="F20" s="1">
        <v>0</v>
      </c>
      <c r="G20" s="1">
        <v>1</v>
      </c>
      <c r="H20" s="1">
        <v>2.9</v>
      </c>
    </row>
    <row r="21" spans="1:8">
      <c r="A21" s="2" t="s">
        <v>10</v>
      </c>
      <c r="B21" s="2" t="s">
        <v>7</v>
      </c>
      <c r="C21" s="3">
        <v>378087.88</v>
      </c>
      <c r="D21" s="3">
        <v>8035540.9869999997</v>
      </c>
      <c r="E21" s="1">
        <v>862.7</v>
      </c>
      <c r="F21" s="1">
        <v>0</v>
      </c>
      <c r="G21" s="1">
        <v>0.7</v>
      </c>
      <c r="H21" s="1">
        <v>3.2</v>
      </c>
    </row>
    <row r="22" spans="1:8">
      <c r="A22" s="2" t="s">
        <v>22</v>
      </c>
      <c r="B22" s="2" t="s">
        <v>7</v>
      </c>
      <c r="C22" s="3">
        <v>376777.13500000001</v>
      </c>
      <c r="D22" s="3">
        <v>8036512.2240000004</v>
      </c>
      <c r="E22" s="1">
        <v>876.1</v>
      </c>
      <c r="F22" s="1">
        <v>0.02</v>
      </c>
      <c r="G22" s="1">
        <v>1.7</v>
      </c>
      <c r="H22" s="1">
        <v>6.2</v>
      </c>
    </row>
    <row r="23" spans="1:8">
      <c r="A23" s="2" t="s">
        <v>31</v>
      </c>
      <c r="B23" s="2" t="s">
        <v>7</v>
      </c>
      <c r="C23" s="3">
        <v>376028.98</v>
      </c>
      <c r="D23" s="3">
        <v>8036973.5549999997</v>
      </c>
      <c r="E23" s="1">
        <v>878.6</v>
      </c>
      <c r="F23" s="1">
        <v>0.33</v>
      </c>
      <c r="G23" s="1">
        <v>2</v>
      </c>
      <c r="H23" s="1">
        <v>6.3</v>
      </c>
    </row>
    <row r="24" spans="1:8">
      <c r="A24" s="2" t="s">
        <v>40</v>
      </c>
      <c r="B24" s="2" t="s">
        <v>7</v>
      </c>
      <c r="C24" s="3">
        <v>373557.74099999998</v>
      </c>
      <c r="D24" s="3">
        <v>8035059.3609999996</v>
      </c>
      <c r="E24" s="1">
        <v>917.8</v>
      </c>
      <c r="F24" s="1">
        <v>2.16</v>
      </c>
      <c r="G24" s="1">
        <v>2.2000000000000002</v>
      </c>
      <c r="H24" s="1">
        <v>14.8</v>
      </c>
    </row>
    <row r="25" spans="1:8">
      <c r="A25" s="2" t="s">
        <v>39</v>
      </c>
      <c r="B25" s="2" t="s">
        <v>7</v>
      </c>
      <c r="C25" s="3">
        <v>372667.23800000001</v>
      </c>
      <c r="D25" s="3">
        <v>8035624.8990000002</v>
      </c>
      <c r="E25" s="1">
        <v>914.8</v>
      </c>
      <c r="F25" s="1">
        <v>2.12</v>
      </c>
      <c r="G25" s="1">
        <v>3.2</v>
      </c>
      <c r="H25" s="1">
        <v>11.9</v>
      </c>
    </row>
    <row r="26" spans="1:8">
      <c r="A26" s="2" t="s">
        <v>44</v>
      </c>
      <c r="B26" s="2" t="s">
        <v>7</v>
      </c>
      <c r="C26" s="3">
        <v>372097.46299999999</v>
      </c>
      <c r="D26" s="3">
        <v>8035622.9060000004</v>
      </c>
      <c r="E26" s="1">
        <v>920.8</v>
      </c>
      <c r="F26" s="1">
        <v>2.98</v>
      </c>
      <c r="G26" s="1">
        <v>2.5</v>
      </c>
      <c r="H26" s="1">
        <v>13.1</v>
      </c>
    </row>
    <row r="27" spans="1:8">
      <c r="A27" s="2" t="s">
        <v>37</v>
      </c>
      <c r="B27" s="2" t="s">
        <v>7</v>
      </c>
      <c r="C27" s="3">
        <v>371241.90100000001</v>
      </c>
      <c r="D27" s="3">
        <v>8036381.8190000001</v>
      </c>
      <c r="E27" s="1">
        <v>903.1</v>
      </c>
      <c r="F27" s="1">
        <v>1.8</v>
      </c>
      <c r="G27" s="1">
        <v>2.2999999999999998</v>
      </c>
      <c r="H27" s="1">
        <v>12.9</v>
      </c>
    </row>
    <row r="28" spans="1:8">
      <c r="A28" s="2" t="s">
        <v>42</v>
      </c>
      <c r="B28" s="2" t="s">
        <v>7</v>
      </c>
      <c r="C28" s="3">
        <v>370821.83500000002</v>
      </c>
      <c r="D28" s="3">
        <v>8039747.9809999997</v>
      </c>
      <c r="E28" s="1">
        <v>908</v>
      </c>
      <c r="F28" s="1">
        <v>2.34</v>
      </c>
      <c r="G28" s="1">
        <v>2.9</v>
      </c>
      <c r="H28" s="1">
        <v>8.6</v>
      </c>
    </row>
    <row r="29" spans="1:8">
      <c r="A29" s="2" t="s">
        <v>34</v>
      </c>
      <c r="B29" s="2" t="s">
        <v>7</v>
      </c>
      <c r="C29" s="3">
        <v>369946.19300000003</v>
      </c>
      <c r="D29" s="3">
        <v>8040055.898</v>
      </c>
      <c r="E29" s="1">
        <v>902.7</v>
      </c>
      <c r="F29" s="1">
        <v>0.87</v>
      </c>
      <c r="G29" s="1">
        <v>2.5</v>
      </c>
      <c r="H29" s="1">
        <v>12.5</v>
      </c>
    </row>
    <row r="30" spans="1:8">
      <c r="A30" s="2" t="s">
        <v>41</v>
      </c>
      <c r="B30" s="2" t="s">
        <v>7</v>
      </c>
      <c r="C30" s="3">
        <v>368692.26500000001</v>
      </c>
      <c r="D30" s="3">
        <v>8040261.7010000004</v>
      </c>
      <c r="E30" s="1">
        <v>925.5</v>
      </c>
      <c r="F30" s="1">
        <v>2.34</v>
      </c>
      <c r="G30" s="1">
        <v>3.5</v>
      </c>
      <c r="H30" s="1">
        <v>15</v>
      </c>
    </row>
    <row r="31" spans="1:8">
      <c r="A31" s="2" t="s">
        <v>35</v>
      </c>
      <c r="B31" s="2" t="s">
        <v>7</v>
      </c>
      <c r="C31" s="3">
        <v>367222.80599999998</v>
      </c>
      <c r="D31" s="3">
        <v>8040769.8650000002</v>
      </c>
      <c r="E31" s="1">
        <v>906.7</v>
      </c>
      <c r="F31" s="1">
        <v>1.26</v>
      </c>
      <c r="G31" s="1">
        <v>2.9</v>
      </c>
      <c r="H31" s="1">
        <v>16.600000000000001</v>
      </c>
    </row>
    <row r="32" spans="1:8">
      <c r="A32" s="2" t="s">
        <v>24</v>
      </c>
      <c r="B32" s="2" t="s">
        <v>7</v>
      </c>
      <c r="C32" s="3">
        <v>365816.87199999997</v>
      </c>
      <c r="D32" s="3">
        <v>8041392.7750000004</v>
      </c>
      <c r="E32" s="1">
        <v>884.6</v>
      </c>
      <c r="F32" s="1">
        <v>0.08</v>
      </c>
      <c r="G32" s="1">
        <v>2.6</v>
      </c>
      <c r="H32" s="1">
        <v>9.3000000000000007</v>
      </c>
    </row>
    <row r="33" spans="1:8">
      <c r="A33" s="2" t="s">
        <v>32</v>
      </c>
      <c r="B33" s="2" t="s">
        <v>7</v>
      </c>
      <c r="C33" s="3">
        <v>364727.95500000002</v>
      </c>
      <c r="D33" s="3">
        <v>8041611.3969999999</v>
      </c>
      <c r="E33" s="1">
        <v>884.9</v>
      </c>
      <c r="F33" s="1">
        <v>0.38</v>
      </c>
      <c r="G33" s="1">
        <v>1.8</v>
      </c>
      <c r="H33" s="1">
        <v>8.1</v>
      </c>
    </row>
    <row r="34" spans="1:8">
      <c r="A34" s="2" t="s">
        <v>28</v>
      </c>
      <c r="B34" s="2" t="s">
        <v>7</v>
      </c>
      <c r="C34" s="3">
        <v>363547.56800000003</v>
      </c>
      <c r="D34" s="3">
        <v>8041739.1469999999</v>
      </c>
      <c r="E34" s="1">
        <v>891.9</v>
      </c>
      <c r="F34" s="1">
        <v>0.13</v>
      </c>
      <c r="G34" s="1">
        <v>2.5</v>
      </c>
      <c r="H34" s="1">
        <v>9.6</v>
      </c>
    </row>
    <row r="35" spans="1:8">
      <c r="A35" s="2" t="s">
        <v>25</v>
      </c>
      <c r="B35" s="2" t="s">
        <v>7</v>
      </c>
      <c r="C35" s="3">
        <v>362327.68199999997</v>
      </c>
      <c r="D35" s="3">
        <v>8042393.3049999997</v>
      </c>
      <c r="E35" s="1">
        <v>879.9</v>
      </c>
      <c r="F35" s="1">
        <v>0.11</v>
      </c>
      <c r="G35" s="1">
        <v>1.9</v>
      </c>
      <c r="H35" s="1">
        <v>7.6</v>
      </c>
    </row>
    <row r="36" spans="1:8">
      <c r="A36" s="2" t="s">
        <v>27</v>
      </c>
      <c r="B36" s="2" t="s">
        <v>7</v>
      </c>
      <c r="C36" s="3">
        <v>361075.45400000003</v>
      </c>
      <c r="D36" s="3">
        <v>8042896.7800000003</v>
      </c>
      <c r="E36" s="1">
        <v>881.5</v>
      </c>
      <c r="F36" s="1">
        <v>0.12</v>
      </c>
      <c r="G36" s="1">
        <v>1.6</v>
      </c>
      <c r="H36" s="1">
        <v>10</v>
      </c>
    </row>
    <row r="37" spans="1:8">
      <c r="A37" s="2" t="s">
        <v>9</v>
      </c>
      <c r="B37" s="2" t="s">
        <v>7</v>
      </c>
      <c r="C37" s="3">
        <v>360051.228</v>
      </c>
      <c r="D37" s="3">
        <v>8043837.7879999997</v>
      </c>
      <c r="E37" s="1">
        <v>874.5</v>
      </c>
      <c r="F37" s="1">
        <v>0</v>
      </c>
      <c r="G37" s="1">
        <v>2.1</v>
      </c>
      <c r="H37" s="1">
        <v>6.8</v>
      </c>
    </row>
    <row r="38" spans="1:8">
      <c r="A38" s="2" t="s">
        <v>29</v>
      </c>
      <c r="B38" s="2" t="s">
        <v>7</v>
      </c>
      <c r="C38" s="3">
        <v>359255.91</v>
      </c>
      <c r="D38" s="3">
        <v>8044571.2089999998</v>
      </c>
      <c r="E38" s="1">
        <v>876</v>
      </c>
      <c r="F38" s="1">
        <v>0.16</v>
      </c>
      <c r="G38" s="1">
        <v>1.6</v>
      </c>
      <c r="H38" s="1">
        <v>8.4</v>
      </c>
    </row>
    <row r="39" spans="1:8">
      <c r="A39" s="2" t="s">
        <v>26</v>
      </c>
      <c r="B39" s="2" t="s">
        <v>7</v>
      </c>
      <c r="C39" s="3">
        <v>358347.22100000002</v>
      </c>
      <c r="D39" s="3">
        <v>8045336.4460000005</v>
      </c>
      <c r="E39" s="1">
        <v>879.8</v>
      </c>
      <c r="F39" s="1">
        <v>0.12</v>
      </c>
      <c r="G39" s="1">
        <v>2.4</v>
      </c>
      <c r="H39" s="1">
        <v>9.9</v>
      </c>
    </row>
    <row r="40" spans="1:8">
      <c r="A40" s="2" t="s">
        <v>21</v>
      </c>
      <c r="B40" s="2" t="s">
        <v>7</v>
      </c>
      <c r="C40" s="3">
        <v>357224.93599999999</v>
      </c>
      <c r="D40" s="3">
        <v>8045190.2520000003</v>
      </c>
      <c r="E40" s="1">
        <v>872.7</v>
      </c>
      <c r="F40" s="1">
        <v>0.01</v>
      </c>
      <c r="G40" s="1">
        <v>1.4</v>
      </c>
      <c r="H40" s="1">
        <v>4.9000000000000004</v>
      </c>
    </row>
    <row r="41" spans="1:8">
      <c r="A41" s="2" t="s">
        <v>36</v>
      </c>
      <c r="B41" s="2" t="s">
        <v>7</v>
      </c>
      <c r="C41" s="3">
        <v>356275.22200000001</v>
      </c>
      <c r="D41" s="3">
        <v>8046482.5319999997</v>
      </c>
      <c r="E41" s="1">
        <v>894.3</v>
      </c>
      <c r="F41" s="1">
        <v>1.35</v>
      </c>
      <c r="G41" s="1">
        <v>2.7</v>
      </c>
      <c r="H41" s="1">
        <v>7.1</v>
      </c>
    </row>
    <row r="42" spans="1:8">
      <c r="A42" s="2" t="s">
        <v>30</v>
      </c>
      <c r="B42" s="2" t="s">
        <v>7</v>
      </c>
      <c r="C42" s="3">
        <v>355292.94900000002</v>
      </c>
      <c r="D42" s="3">
        <v>8046669.6730000004</v>
      </c>
      <c r="E42" s="1">
        <v>886</v>
      </c>
      <c r="F42" s="1">
        <v>0.28000000000000003</v>
      </c>
      <c r="G42" s="1">
        <v>3.3</v>
      </c>
      <c r="H42" s="1">
        <v>8.1999999999999993</v>
      </c>
    </row>
    <row r="43" spans="1:8">
      <c r="A43" s="2" t="s">
        <v>8</v>
      </c>
      <c r="B43" s="2" t="s">
        <v>7</v>
      </c>
      <c r="C43" s="3">
        <v>353768.56099999999</v>
      </c>
      <c r="D43" s="3">
        <v>8046908.1490000002</v>
      </c>
      <c r="E43" s="1">
        <v>870.3</v>
      </c>
      <c r="F43" s="1">
        <v>0</v>
      </c>
      <c r="G43" s="1">
        <v>1.4</v>
      </c>
      <c r="H43" s="1">
        <v>5.3</v>
      </c>
    </row>
    <row r="44" spans="1:8">
      <c r="A44" s="2" t="s">
        <v>6</v>
      </c>
      <c r="B44" s="2" t="s">
        <v>7</v>
      </c>
      <c r="C44" s="3">
        <v>352646.16399999999</v>
      </c>
      <c r="D44" s="3">
        <v>8047112.8430000003</v>
      </c>
      <c r="E44" s="1">
        <v>875.8</v>
      </c>
      <c r="F44" s="1">
        <v>0</v>
      </c>
      <c r="G44" s="1">
        <v>1.2</v>
      </c>
      <c r="H44" s="1">
        <v>4.5</v>
      </c>
    </row>
  </sheetData>
  <sortState ref="A3:H44">
    <sortCondition ref="A3"/>
  </sortState>
  <mergeCells count="1">
    <mergeCell ref="A1:H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J4" sqref="J4"/>
    </sheetView>
  </sheetViews>
  <sheetFormatPr baseColWidth="10" defaultColWidth="8.83203125" defaultRowHeight="15" x14ac:dyDescent="0"/>
  <cols>
    <col min="1" max="1" width="4.5" style="1" customWidth="1"/>
    <col min="2" max="3" width="8.83203125" style="1"/>
    <col min="4" max="4" width="13.6640625" style="1" bestFit="1" customWidth="1"/>
    <col min="5" max="5" width="14.6640625" style="1" bestFit="1" customWidth="1"/>
    <col min="6" max="6" width="10.6640625" style="1" bestFit="1" customWidth="1"/>
    <col min="7" max="9" width="8.83203125" style="1"/>
    <col min="10" max="10" width="12" style="1" customWidth="1"/>
    <col min="11" max="16384" width="8.83203125" style="1"/>
  </cols>
  <sheetData>
    <row r="1" spans="2:13">
      <c r="B1" s="5" t="s">
        <v>163</v>
      </c>
      <c r="C1" s="5"/>
      <c r="D1" s="5"/>
      <c r="E1" s="5"/>
      <c r="F1" s="5"/>
      <c r="G1" s="5"/>
      <c r="H1" s="5"/>
      <c r="I1" s="5"/>
      <c r="J1" s="8"/>
    </row>
    <row r="2" spans="2:13">
      <c r="B2" s="6" t="s">
        <v>49</v>
      </c>
      <c r="C2" s="6" t="s">
        <v>50</v>
      </c>
      <c r="D2" s="7" t="s">
        <v>0</v>
      </c>
      <c r="E2" s="7" t="s">
        <v>1</v>
      </c>
      <c r="F2" s="8" t="s">
        <v>2</v>
      </c>
      <c r="G2" s="8" t="s">
        <v>3</v>
      </c>
      <c r="H2" s="8" t="s">
        <v>4</v>
      </c>
      <c r="I2" s="8" t="s">
        <v>5</v>
      </c>
      <c r="J2" s="8" t="s">
        <v>164</v>
      </c>
    </row>
    <row r="3" spans="2:13">
      <c r="B3" s="2" t="s">
        <v>48</v>
      </c>
      <c r="C3" s="2" t="s">
        <v>7</v>
      </c>
      <c r="D3" s="3">
        <v>396020.288</v>
      </c>
      <c r="E3" s="3">
        <v>8028338.6129999999</v>
      </c>
      <c r="F3" s="4"/>
      <c r="G3" s="4"/>
      <c r="H3" s="4"/>
      <c r="I3" s="4"/>
    </row>
    <row r="4" spans="2:13" ht="16" thickBot="1">
      <c r="B4" s="2" t="s">
        <v>47</v>
      </c>
      <c r="C4" s="2" t="s">
        <v>7</v>
      </c>
      <c r="D4" s="3">
        <v>393006.31099999999</v>
      </c>
      <c r="E4" s="3">
        <v>8032393.1050000004</v>
      </c>
      <c r="F4" s="4"/>
      <c r="G4" s="4"/>
      <c r="H4" s="4"/>
      <c r="I4" s="4"/>
    </row>
    <row r="5" spans="2:13" ht="16" thickBot="1">
      <c r="B5" s="2" t="s">
        <v>46</v>
      </c>
      <c r="C5" s="2" t="s">
        <v>7</v>
      </c>
      <c r="D5" s="3">
        <v>391696.49200000003</v>
      </c>
      <c r="E5" s="3">
        <v>8032890.0259999996</v>
      </c>
      <c r="F5" s="4"/>
      <c r="G5" s="4"/>
      <c r="H5" s="4"/>
      <c r="I5" s="4"/>
      <c r="M5" s="20"/>
    </row>
    <row r="6" spans="2:13">
      <c r="B6" s="2" t="s">
        <v>45</v>
      </c>
      <c r="C6" s="2" t="s">
        <v>7</v>
      </c>
      <c r="D6" s="3">
        <v>390368.43599999999</v>
      </c>
      <c r="E6" s="3">
        <v>8032913.6169999996</v>
      </c>
      <c r="F6" s="4"/>
      <c r="G6" s="4"/>
      <c r="H6" s="4"/>
      <c r="I6" s="4"/>
    </row>
    <row r="7" spans="2:13">
      <c r="B7" s="2" t="s">
        <v>38</v>
      </c>
      <c r="C7" s="2" t="s">
        <v>7</v>
      </c>
      <c r="D7" s="3">
        <v>389468.592</v>
      </c>
      <c r="E7" s="3">
        <v>8033955.4019999998</v>
      </c>
      <c r="F7" s="4">
        <v>917</v>
      </c>
      <c r="G7" s="4">
        <v>1.97</v>
      </c>
      <c r="H7" s="4">
        <v>3.1</v>
      </c>
      <c r="I7" s="1">
        <v>12.3</v>
      </c>
      <c r="J7" s="53">
        <f>I7/G7</f>
        <v>6.2436548223350261</v>
      </c>
    </row>
    <row r="8" spans="2:13">
      <c r="B8" s="2" t="s">
        <v>43</v>
      </c>
      <c r="C8" s="2" t="s">
        <v>7</v>
      </c>
      <c r="D8" s="3">
        <v>388973.23499999999</v>
      </c>
      <c r="E8" s="3">
        <v>8034633.0429999996</v>
      </c>
      <c r="F8" s="4">
        <v>920.3</v>
      </c>
      <c r="G8" s="4">
        <v>2.4</v>
      </c>
      <c r="H8" s="4">
        <v>3.1</v>
      </c>
      <c r="I8" s="1">
        <v>15.8</v>
      </c>
      <c r="J8" s="53">
        <f t="shared" ref="J8:J44" si="0">I8/G8</f>
        <v>6.5833333333333339</v>
      </c>
    </row>
    <row r="9" spans="2:13">
      <c r="B9" s="2" t="s">
        <v>33</v>
      </c>
      <c r="C9" s="2" t="s">
        <v>7</v>
      </c>
      <c r="D9" s="3">
        <v>387793.93</v>
      </c>
      <c r="E9" s="3">
        <v>8035044.915</v>
      </c>
      <c r="F9" s="4">
        <v>897.1</v>
      </c>
      <c r="G9" s="4">
        <v>0.65</v>
      </c>
      <c r="H9" s="4">
        <v>2.2000000000000002</v>
      </c>
      <c r="I9" s="1">
        <v>10.8</v>
      </c>
      <c r="J9" s="53">
        <f t="shared" si="0"/>
        <v>16.615384615384617</v>
      </c>
    </row>
    <row r="10" spans="2:13">
      <c r="B10" s="2" t="s">
        <v>20</v>
      </c>
      <c r="C10" s="2" t="s">
        <v>7</v>
      </c>
      <c r="D10" s="3">
        <v>386484.99300000002</v>
      </c>
      <c r="E10" s="3">
        <v>8035070.466</v>
      </c>
      <c r="F10" s="4">
        <v>868.4</v>
      </c>
      <c r="G10" s="4">
        <v>0</v>
      </c>
      <c r="H10" s="4">
        <v>1</v>
      </c>
      <c r="I10" s="1">
        <v>3</v>
      </c>
      <c r="J10" s="53" t="e">
        <f t="shared" si="0"/>
        <v>#DIV/0!</v>
      </c>
      <c r="M10" s="21"/>
    </row>
    <row r="11" spans="2:13">
      <c r="B11" s="2" t="s">
        <v>19</v>
      </c>
      <c r="C11" s="2" t="s">
        <v>7</v>
      </c>
      <c r="D11" s="3">
        <v>385203.14899999998</v>
      </c>
      <c r="E11" s="3">
        <v>8035396.6210000003</v>
      </c>
      <c r="F11" s="4">
        <v>871.6</v>
      </c>
      <c r="G11" s="4">
        <v>0</v>
      </c>
      <c r="H11" s="4">
        <v>0.9</v>
      </c>
      <c r="I11" s="1">
        <v>4.5999999999999996</v>
      </c>
      <c r="J11" s="53" t="e">
        <f t="shared" si="0"/>
        <v>#DIV/0!</v>
      </c>
    </row>
    <row r="12" spans="2:13">
      <c r="B12" s="2" t="s">
        <v>23</v>
      </c>
      <c r="C12" s="2" t="s">
        <v>7</v>
      </c>
      <c r="D12" s="3">
        <v>383910.48100000003</v>
      </c>
      <c r="E12" s="3">
        <v>8034153.6730000004</v>
      </c>
      <c r="F12" s="4">
        <v>909.7</v>
      </c>
      <c r="G12" s="4">
        <v>0.05</v>
      </c>
      <c r="H12" s="4">
        <v>3.2</v>
      </c>
      <c r="I12" s="1">
        <v>19.399999999999999</v>
      </c>
      <c r="J12" s="53">
        <f t="shared" si="0"/>
        <v>387.99999999999994</v>
      </c>
    </row>
    <row r="13" spans="2:13">
      <c r="B13" s="2" t="s">
        <v>18</v>
      </c>
      <c r="C13" s="2" t="s">
        <v>7</v>
      </c>
      <c r="D13" s="3">
        <v>383815.723</v>
      </c>
      <c r="E13" s="3">
        <v>8031702.0219999999</v>
      </c>
      <c r="F13" s="4">
        <v>867.3</v>
      </c>
      <c r="G13" s="4">
        <v>0</v>
      </c>
      <c r="H13" s="4">
        <v>1.3</v>
      </c>
      <c r="I13" s="1">
        <v>2.8</v>
      </c>
      <c r="J13" s="53" t="e">
        <f t="shared" si="0"/>
        <v>#DIV/0!</v>
      </c>
    </row>
    <row r="14" spans="2:13">
      <c r="B14" s="2" t="s">
        <v>17</v>
      </c>
      <c r="C14" s="2" t="s">
        <v>7</v>
      </c>
      <c r="D14" s="3">
        <v>383099.47899999999</v>
      </c>
      <c r="E14" s="3">
        <v>8035487.2850000001</v>
      </c>
      <c r="F14" s="4">
        <v>871.2</v>
      </c>
      <c r="G14" s="4">
        <v>0</v>
      </c>
      <c r="H14" s="4">
        <v>1.2</v>
      </c>
      <c r="I14" s="4">
        <v>4.4000000000000004</v>
      </c>
      <c r="J14" s="53" t="e">
        <f t="shared" si="0"/>
        <v>#DIV/0!</v>
      </c>
    </row>
    <row r="15" spans="2:13">
      <c r="B15" s="2" t="s">
        <v>16</v>
      </c>
      <c r="C15" s="2" t="s">
        <v>7</v>
      </c>
      <c r="D15" s="3">
        <v>382522.58299999998</v>
      </c>
      <c r="E15" s="3">
        <v>8031079.3969999999</v>
      </c>
      <c r="F15" s="4">
        <v>866.4</v>
      </c>
      <c r="G15" s="4">
        <v>0</v>
      </c>
      <c r="H15" s="4">
        <v>1.2</v>
      </c>
      <c r="I15" s="1">
        <v>5.2</v>
      </c>
      <c r="J15" s="53" t="e">
        <f t="shared" si="0"/>
        <v>#DIV/0!</v>
      </c>
    </row>
    <row r="16" spans="2:13">
      <c r="B16" s="54" t="s">
        <v>15</v>
      </c>
      <c r="C16" s="2" t="s">
        <v>7</v>
      </c>
      <c r="D16" s="3">
        <v>382016.99099999998</v>
      </c>
      <c r="E16" s="3">
        <v>8034540.2240000004</v>
      </c>
      <c r="F16" s="4">
        <v>874.2</v>
      </c>
      <c r="G16" s="4">
        <v>0</v>
      </c>
      <c r="H16" s="4">
        <v>0.8</v>
      </c>
      <c r="I16" s="1">
        <v>6.7</v>
      </c>
      <c r="J16" s="53" t="e">
        <f t="shared" si="0"/>
        <v>#DIV/0!</v>
      </c>
    </row>
    <row r="17" spans="1:12">
      <c r="B17" s="54" t="s">
        <v>14</v>
      </c>
      <c r="C17" s="2" t="s">
        <v>7</v>
      </c>
      <c r="D17" s="3">
        <v>381298.64500000002</v>
      </c>
      <c r="E17" s="3">
        <v>8030737.4970000004</v>
      </c>
      <c r="F17" s="4">
        <v>879.3</v>
      </c>
      <c r="G17" s="4">
        <v>0</v>
      </c>
      <c r="H17" s="4">
        <v>1.5</v>
      </c>
      <c r="I17" s="1">
        <v>8.6999999999999993</v>
      </c>
      <c r="J17" s="53" t="e">
        <f t="shared" si="0"/>
        <v>#DIV/0!</v>
      </c>
    </row>
    <row r="18" spans="1:12">
      <c r="B18" s="2" t="s">
        <v>13</v>
      </c>
      <c r="C18" s="2" t="s">
        <v>7</v>
      </c>
      <c r="D18" s="3">
        <v>381132.46500000003</v>
      </c>
      <c r="E18" s="3">
        <v>8033586.3140000002</v>
      </c>
      <c r="F18" s="4">
        <v>866.6</v>
      </c>
      <c r="G18" s="4">
        <v>0</v>
      </c>
      <c r="H18" s="4">
        <v>1.7</v>
      </c>
      <c r="I18" s="1">
        <v>9.9</v>
      </c>
      <c r="J18" s="53" t="e">
        <f t="shared" si="0"/>
        <v>#DIV/0!</v>
      </c>
      <c r="L18" s="4"/>
    </row>
    <row r="19" spans="1:12">
      <c r="B19" s="2" t="s">
        <v>12</v>
      </c>
      <c r="C19" s="2" t="s">
        <v>7</v>
      </c>
      <c r="D19" s="3">
        <v>379703.11700000003</v>
      </c>
      <c r="E19" s="3">
        <v>8032076.4539999999</v>
      </c>
      <c r="F19" s="4">
        <v>883.9</v>
      </c>
      <c r="G19" s="4">
        <v>0</v>
      </c>
      <c r="H19" s="4">
        <v>2.1</v>
      </c>
      <c r="I19" s="1">
        <v>10.1</v>
      </c>
      <c r="J19" s="53" t="e">
        <f t="shared" si="0"/>
        <v>#DIV/0!</v>
      </c>
    </row>
    <row r="20" spans="1:12">
      <c r="B20" s="2" t="s">
        <v>11</v>
      </c>
      <c r="C20" s="2" t="s">
        <v>7</v>
      </c>
      <c r="D20" s="3">
        <v>378545.87</v>
      </c>
      <c r="E20" s="3">
        <v>8034625.7860000003</v>
      </c>
      <c r="F20" s="4">
        <v>862.7</v>
      </c>
      <c r="G20" s="4">
        <v>0</v>
      </c>
      <c r="H20" s="4">
        <v>1</v>
      </c>
      <c r="I20" s="1">
        <v>2.9</v>
      </c>
      <c r="J20" s="53" t="e">
        <f t="shared" si="0"/>
        <v>#DIV/0!</v>
      </c>
    </row>
    <row r="21" spans="1:12">
      <c r="B21" s="2" t="s">
        <v>10</v>
      </c>
      <c r="C21" s="2" t="s">
        <v>7</v>
      </c>
      <c r="D21" s="3">
        <v>378087.88</v>
      </c>
      <c r="E21" s="3">
        <v>8035540.9869999997</v>
      </c>
      <c r="F21" s="4">
        <v>862.7</v>
      </c>
      <c r="G21" s="4">
        <v>0</v>
      </c>
      <c r="H21" s="4">
        <v>0.7</v>
      </c>
      <c r="I21" s="1">
        <v>3.2</v>
      </c>
      <c r="J21" s="53" t="e">
        <f t="shared" si="0"/>
        <v>#DIV/0!</v>
      </c>
    </row>
    <row r="22" spans="1:12">
      <c r="B22" s="2" t="s">
        <v>22</v>
      </c>
      <c r="C22" s="2" t="s">
        <v>7</v>
      </c>
      <c r="D22" s="3">
        <v>376777.13500000001</v>
      </c>
      <c r="E22" s="3">
        <v>8036512.2240000004</v>
      </c>
      <c r="F22" s="4">
        <v>876.1</v>
      </c>
      <c r="G22" s="4">
        <v>0.02</v>
      </c>
      <c r="H22" s="4">
        <v>1.7</v>
      </c>
      <c r="I22" s="1">
        <v>6.2</v>
      </c>
      <c r="J22" s="53">
        <f t="shared" si="0"/>
        <v>310</v>
      </c>
    </row>
    <row r="23" spans="1:12">
      <c r="A23" s="56" t="s">
        <v>165</v>
      </c>
      <c r="B23" s="55" t="s">
        <v>31</v>
      </c>
      <c r="C23" s="2" t="s">
        <v>7</v>
      </c>
      <c r="D23" s="3">
        <v>376028.98</v>
      </c>
      <c r="E23" s="3">
        <v>8036973.5549999997</v>
      </c>
      <c r="F23" s="4">
        <v>878.6</v>
      </c>
      <c r="G23" s="4">
        <v>0.33</v>
      </c>
      <c r="H23" s="4">
        <v>2</v>
      </c>
      <c r="I23" s="1">
        <v>6.3</v>
      </c>
      <c r="J23" s="53">
        <f t="shared" si="0"/>
        <v>19.09090909090909</v>
      </c>
    </row>
    <row r="24" spans="1:12">
      <c r="A24" s="56"/>
      <c r="B24" s="55" t="s">
        <v>40</v>
      </c>
      <c r="C24" s="2" t="s">
        <v>7</v>
      </c>
      <c r="D24" s="3">
        <v>373557.74099999998</v>
      </c>
      <c r="E24" s="3">
        <v>8035059.3609999996</v>
      </c>
      <c r="F24" s="4">
        <v>917.8</v>
      </c>
      <c r="G24" s="4">
        <v>2.16</v>
      </c>
      <c r="H24" s="4">
        <v>2.2000000000000002</v>
      </c>
      <c r="I24" s="1">
        <v>14.8</v>
      </c>
      <c r="J24" s="53">
        <f t="shared" si="0"/>
        <v>6.8518518518518521</v>
      </c>
    </row>
    <row r="25" spans="1:12">
      <c r="A25" s="56"/>
      <c r="B25" s="55" t="s">
        <v>39</v>
      </c>
      <c r="C25" s="2" t="s">
        <v>7</v>
      </c>
      <c r="D25" s="3">
        <v>372667.23800000001</v>
      </c>
      <c r="E25" s="3">
        <v>8035624.8990000002</v>
      </c>
      <c r="F25" s="4">
        <v>914.8</v>
      </c>
      <c r="G25" s="4">
        <v>2.12</v>
      </c>
      <c r="H25" s="4">
        <v>3.2</v>
      </c>
      <c r="I25" s="1">
        <v>11.9</v>
      </c>
      <c r="J25" s="53">
        <f t="shared" si="0"/>
        <v>5.6132075471698109</v>
      </c>
    </row>
    <row r="26" spans="1:12">
      <c r="A26" s="56"/>
      <c r="B26" s="55" t="s">
        <v>44</v>
      </c>
      <c r="C26" s="2" t="s">
        <v>7</v>
      </c>
      <c r="D26" s="3">
        <v>372097.46299999999</v>
      </c>
      <c r="E26" s="3">
        <v>8035622.9060000004</v>
      </c>
      <c r="F26" s="4">
        <v>920.8</v>
      </c>
      <c r="G26" s="4">
        <v>2.98</v>
      </c>
      <c r="H26" s="4">
        <v>2.5</v>
      </c>
      <c r="I26" s="1">
        <v>13.1</v>
      </c>
      <c r="J26" s="53">
        <f t="shared" si="0"/>
        <v>4.3959731543624159</v>
      </c>
    </row>
    <row r="27" spans="1:12">
      <c r="A27" s="56"/>
      <c r="B27" s="55" t="s">
        <v>37</v>
      </c>
      <c r="C27" s="2" t="s">
        <v>7</v>
      </c>
      <c r="D27" s="3">
        <v>371241.90100000001</v>
      </c>
      <c r="E27" s="3">
        <v>8036381.8190000001</v>
      </c>
      <c r="F27" s="4">
        <v>903.1</v>
      </c>
      <c r="G27" s="4">
        <v>1.8</v>
      </c>
      <c r="H27" s="4">
        <v>2.2999999999999998</v>
      </c>
      <c r="I27" s="1">
        <v>12.9</v>
      </c>
      <c r="J27" s="53">
        <f t="shared" si="0"/>
        <v>7.166666666666667</v>
      </c>
    </row>
    <row r="28" spans="1:12">
      <c r="A28" s="56"/>
      <c r="B28" s="55" t="s">
        <v>42</v>
      </c>
      <c r="C28" s="2" t="s">
        <v>7</v>
      </c>
      <c r="D28" s="3">
        <v>370821.83500000002</v>
      </c>
      <c r="E28" s="3">
        <v>8039747.9809999997</v>
      </c>
      <c r="F28" s="4">
        <v>908</v>
      </c>
      <c r="G28" s="4">
        <v>2.34</v>
      </c>
      <c r="H28" s="4">
        <v>2.9</v>
      </c>
      <c r="I28" s="1">
        <v>8.6</v>
      </c>
      <c r="J28" s="53">
        <f t="shared" si="0"/>
        <v>3.6752136752136755</v>
      </c>
    </row>
    <row r="29" spans="1:12">
      <c r="A29" s="56"/>
      <c r="B29" s="55" t="s">
        <v>34</v>
      </c>
      <c r="C29" s="2" t="s">
        <v>7</v>
      </c>
      <c r="D29" s="3">
        <v>369946.19300000003</v>
      </c>
      <c r="E29" s="3">
        <v>8040055.898</v>
      </c>
      <c r="F29" s="4">
        <v>902.7</v>
      </c>
      <c r="G29" s="4">
        <v>0.87</v>
      </c>
      <c r="H29" s="4">
        <v>2.5</v>
      </c>
      <c r="I29" s="1">
        <v>12.5</v>
      </c>
      <c r="J29" s="53">
        <f t="shared" si="0"/>
        <v>14.367816091954023</v>
      </c>
    </row>
    <row r="30" spans="1:12">
      <c r="A30" s="56"/>
      <c r="B30" s="55" t="s">
        <v>41</v>
      </c>
      <c r="C30" s="2" t="s">
        <v>7</v>
      </c>
      <c r="D30" s="3">
        <v>368692.26500000001</v>
      </c>
      <c r="E30" s="3">
        <v>8040261.7010000004</v>
      </c>
      <c r="F30" s="4">
        <v>925.5</v>
      </c>
      <c r="G30" s="4">
        <v>2.34</v>
      </c>
      <c r="H30" s="4">
        <v>3.5</v>
      </c>
      <c r="I30" s="1">
        <v>15</v>
      </c>
      <c r="J30" s="53">
        <f t="shared" si="0"/>
        <v>6.4102564102564106</v>
      </c>
      <c r="L30" s="4"/>
    </row>
    <row r="31" spans="1:12">
      <c r="A31" s="56"/>
      <c r="B31" s="55" t="s">
        <v>35</v>
      </c>
      <c r="C31" s="2" t="s">
        <v>7</v>
      </c>
      <c r="D31" s="3">
        <v>367222.80599999998</v>
      </c>
      <c r="E31" s="3">
        <v>8040769.8650000002</v>
      </c>
      <c r="F31" s="4">
        <v>906.7</v>
      </c>
      <c r="G31" s="4">
        <v>1.26</v>
      </c>
      <c r="H31" s="4">
        <v>2.9</v>
      </c>
      <c r="I31" s="1">
        <v>16.600000000000001</v>
      </c>
      <c r="J31" s="53">
        <f t="shared" si="0"/>
        <v>13.174603174603176</v>
      </c>
    </row>
    <row r="32" spans="1:12">
      <c r="A32" s="56"/>
      <c r="B32" s="55" t="s">
        <v>24</v>
      </c>
      <c r="C32" s="2" t="s">
        <v>7</v>
      </c>
      <c r="D32" s="3">
        <v>365816.87199999997</v>
      </c>
      <c r="E32" s="3">
        <v>8041392.7750000004</v>
      </c>
      <c r="F32" s="4">
        <v>884.6</v>
      </c>
      <c r="G32" s="4">
        <v>0.08</v>
      </c>
      <c r="H32" s="4">
        <v>2.6</v>
      </c>
      <c r="I32" s="1">
        <v>9.3000000000000007</v>
      </c>
      <c r="J32" s="53">
        <f t="shared" si="0"/>
        <v>116.25</v>
      </c>
    </row>
    <row r="33" spans="2:13">
      <c r="B33" s="54" t="s">
        <v>32</v>
      </c>
      <c r="C33" s="2" t="s">
        <v>7</v>
      </c>
      <c r="D33" s="3">
        <v>364727.95500000002</v>
      </c>
      <c r="E33" s="3">
        <v>8041611.3969999999</v>
      </c>
      <c r="F33" s="4">
        <v>884.9</v>
      </c>
      <c r="G33" s="4">
        <v>0.38</v>
      </c>
      <c r="H33" s="4">
        <v>1.8</v>
      </c>
      <c r="I33" s="1">
        <v>8.1</v>
      </c>
      <c r="J33" s="53">
        <f t="shared" si="0"/>
        <v>21.315789473684209</v>
      </c>
    </row>
    <row r="34" spans="2:13">
      <c r="B34" s="2" t="s">
        <v>28</v>
      </c>
      <c r="C34" s="2" t="s">
        <v>7</v>
      </c>
      <c r="D34" s="3">
        <v>363547.56800000003</v>
      </c>
      <c r="E34" s="3">
        <v>8041739.1469999999</v>
      </c>
      <c r="F34" s="1">
        <v>891.9</v>
      </c>
      <c r="G34" s="1">
        <v>0.13</v>
      </c>
      <c r="H34" s="4">
        <v>2.5</v>
      </c>
      <c r="I34" s="1">
        <v>9.6</v>
      </c>
      <c r="J34" s="53">
        <f t="shared" si="0"/>
        <v>73.84615384615384</v>
      </c>
    </row>
    <row r="35" spans="2:13">
      <c r="B35" s="54" t="s">
        <v>25</v>
      </c>
      <c r="C35" s="2" t="s">
        <v>7</v>
      </c>
      <c r="D35" s="3">
        <v>362327.68199999997</v>
      </c>
      <c r="E35" s="3">
        <v>8042393.3049999997</v>
      </c>
      <c r="F35" s="1">
        <v>879.9</v>
      </c>
      <c r="G35" s="1">
        <v>0.11</v>
      </c>
      <c r="H35" s="4">
        <v>1.9</v>
      </c>
      <c r="I35" s="1">
        <v>7.6</v>
      </c>
      <c r="J35" s="53">
        <f t="shared" si="0"/>
        <v>69.090909090909093</v>
      </c>
    </row>
    <row r="36" spans="2:13">
      <c r="B36" s="2" t="s">
        <v>27</v>
      </c>
      <c r="C36" s="2" t="s">
        <v>7</v>
      </c>
      <c r="D36" s="3">
        <v>361075.45400000003</v>
      </c>
      <c r="E36" s="3">
        <v>8042896.7800000003</v>
      </c>
      <c r="F36" s="1">
        <v>881.5</v>
      </c>
      <c r="G36" s="1">
        <v>0.12</v>
      </c>
      <c r="H36" s="4">
        <v>1.6</v>
      </c>
      <c r="I36" s="1">
        <v>10</v>
      </c>
      <c r="J36" s="53">
        <f t="shared" si="0"/>
        <v>83.333333333333343</v>
      </c>
    </row>
    <row r="37" spans="2:13">
      <c r="B37" s="54" t="s">
        <v>9</v>
      </c>
      <c r="C37" s="2" t="s">
        <v>7</v>
      </c>
      <c r="D37" s="3">
        <v>360051.228</v>
      </c>
      <c r="E37" s="3">
        <v>8043837.7879999997</v>
      </c>
      <c r="F37" s="1">
        <v>874.5</v>
      </c>
      <c r="G37" s="1">
        <v>0</v>
      </c>
      <c r="H37" s="4">
        <v>2.1</v>
      </c>
      <c r="I37" s="1">
        <v>6.8</v>
      </c>
      <c r="J37" s="53" t="e">
        <f t="shared" si="0"/>
        <v>#DIV/0!</v>
      </c>
    </row>
    <row r="38" spans="2:13">
      <c r="B38" s="54" t="s">
        <v>29</v>
      </c>
      <c r="C38" s="2" t="s">
        <v>7</v>
      </c>
      <c r="D38" s="3">
        <v>359255.91</v>
      </c>
      <c r="E38" s="3">
        <v>8044571.2089999998</v>
      </c>
      <c r="F38" s="1">
        <v>876</v>
      </c>
      <c r="G38" s="1">
        <v>0.16</v>
      </c>
      <c r="H38" s="4">
        <v>1.6</v>
      </c>
      <c r="I38" s="1">
        <v>8.4</v>
      </c>
      <c r="J38" s="53">
        <f t="shared" si="0"/>
        <v>52.5</v>
      </c>
    </row>
    <row r="39" spans="2:13">
      <c r="B39" s="2" t="s">
        <v>26</v>
      </c>
      <c r="C39" s="2" t="s">
        <v>7</v>
      </c>
      <c r="D39" s="3">
        <v>358347.22100000002</v>
      </c>
      <c r="E39" s="3">
        <v>8045336.4460000005</v>
      </c>
      <c r="F39" s="1">
        <v>879.8</v>
      </c>
      <c r="G39" s="1">
        <v>0.12</v>
      </c>
      <c r="H39" s="4">
        <v>2.4</v>
      </c>
      <c r="I39" s="1">
        <v>9.9</v>
      </c>
      <c r="J39" s="53">
        <f t="shared" si="0"/>
        <v>82.5</v>
      </c>
    </row>
    <row r="40" spans="2:13">
      <c r="B40" s="2" t="s">
        <v>21</v>
      </c>
      <c r="C40" s="2" t="s">
        <v>7</v>
      </c>
      <c r="D40" s="3">
        <v>357224.93599999999</v>
      </c>
      <c r="E40" s="3">
        <v>8045190.2520000003</v>
      </c>
      <c r="F40" s="1">
        <v>872.7</v>
      </c>
      <c r="G40" s="1">
        <v>0.01</v>
      </c>
      <c r="H40" s="4">
        <v>1.4</v>
      </c>
      <c r="I40" s="1">
        <v>4.9000000000000004</v>
      </c>
      <c r="J40" s="53" t="e">
        <v>#DIV/0!</v>
      </c>
    </row>
    <row r="41" spans="2:13">
      <c r="B41" s="54" t="s">
        <v>36</v>
      </c>
      <c r="C41" s="2" t="s">
        <v>7</v>
      </c>
      <c r="D41" s="3">
        <v>356275.22200000001</v>
      </c>
      <c r="E41" s="3">
        <v>8046482.5319999997</v>
      </c>
      <c r="F41" s="1">
        <v>894.3</v>
      </c>
      <c r="G41" s="1">
        <v>1.35</v>
      </c>
      <c r="H41" s="4">
        <v>2.7</v>
      </c>
      <c r="I41" s="1">
        <v>7.1</v>
      </c>
      <c r="J41" s="53">
        <f t="shared" si="0"/>
        <v>5.2592592592592586</v>
      </c>
    </row>
    <row r="42" spans="2:13">
      <c r="B42" s="54" t="s">
        <v>30</v>
      </c>
      <c r="C42" s="2" t="s">
        <v>7</v>
      </c>
      <c r="D42" s="3">
        <v>355292.94900000002</v>
      </c>
      <c r="E42" s="3">
        <v>8046669.6730000004</v>
      </c>
      <c r="F42" s="1">
        <v>886</v>
      </c>
      <c r="G42" s="1">
        <v>0.28000000000000003</v>
      </c>
      <c r="H42" s="4">
        <v>3.3</v>
      </c>
      <c r="I42" s="1">
        <v>8.1999999999999993</v>
      </c>
      <c r="J42" s="53">
        <f t="shared" si="0"/>
        <v>29.285714285714281</v>
      </c>
      <c r="M42" s="21"/>
    </row>
    <row r="43" spans="2:13">
      <c r="B43" s="2" t="s">
        <v>8</v>
      </c>
      <c r="C43" s="2" t="s">
        <v>7</v>
      </c>
      <c r="D43" s="3">
        <v>353768.56099999999</v>
      </c>
      <c r="E43" s="3">
        <v>8046908.1490000002</v>
      </c>
      <c r="F43" s="1">
        <v>870.3</v>
      </c>
      <c r="G43" s="1">
        <v>0</v>
      </c>
      <c r="H43" s="4">
        <v>1.4</v>
      </c>
      <c r="I43" s="1">
        <v>5.3</v>
      </c>
      <c r="J43" s="53" t="e">
        <f t="shared" si="0"/>
        <v>#DIV/0!</v>
      </c>
    </row>
    <row r="44" spans="2:13">
      <c r="B44" s="2" t="s">
        <v>6</v>
      </c>
      <c r="C44" s="2" t="s">
        <v>7</v>
      </c>
      <c r="D44" s="3">
        <v>352646.16399999999</v>
      </c>
      <c r="E44" s="3">
        <v>8047112.8430000003</v>
      </c>
      <c r="F44" s="1">
        <v>875.8</v>
      </c>
      <c r="G44" s="1">
        <v>0</v>
      </c>
      <c r="H44" s="4">
        <v>1.2</v>
      </c>
      <c r="I44" s="1">
        <v>4.5</v>
      </c>
      <c r="J44" s="53" t="e">
        <f t="shared" si="0"/>
        <v>#DIV/0!</v>
      </c>
    </row>
  </sheetData>
  <mergeCells count="2">
    <mergeCell ref="B1:I1"/>
    <mergeCell ref="A23:A32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workbookViewId="0">
      <selection activeCell="K38" sqref="K38"/>
    </sheetView>
  </sheetViews>
  <sheetFormatPr baseColWidth="10" defaultColWidth="8.83203125" defaultRowHeight="15" x14ac:dyDescent="0"/>
  <cols>
    <col min="1" max="1" width="7.1640625" style="1" bestFit="1" customWidth="1"/>
    <col min="2" max="2" width="5" style="1" bestFit="1" customWidth="1"/>
    <col min="3" max="3" width="13.83203125" style="1" bestFit="1" customWidth="1"/>
    <col min="4" max="4" width="12.1640625" style="1" bestFit="1" customWidth="1"/>
    <col min="5" max="5" width="6.1640625" style="1" bestFit="1" customWidth="1"/>
    <col min="6" max="6" width="9.6640625" style="1" bestFit="1" customWidth="1"/>
    <col min="7" max="7" width="9.83203125" style="1" bestFit="1" customWidth="1"/>
    <col min="8" max="8" width="12.1640625" style="12" bestFit="1" customWidth="1"/>
    <col min="9" max="9" width="12.83203125" style="1" bestFit="1" customWidth="1"/>
    <col min="10" max="16384" width="8.83203125" style="1"/>
  </cols>
  <sheetData>
    <row r="1" spans="1:9">
      <c r="A1" s="9" t="s">
        <v>69</v>
      </c>
      <c r="B1" s="10"/>
      <c r="C1" s="10"/>
      <c r="D1" s="10"/>
      <c r="E1" s="10"/>
      <c r="F1" s="10"/>
      <c r="G1" s="10"/>
      <c r="H1" s="10"/>
      <c r="I1" s="11"/>
    </row>
    <row r="2" spans="1:9">
      <c r="A2" s="6" t="s">
        <v>49</v>
      </c>
      <c r="B2" s="6" t="s">
        <v>50</v>
      </c>
      <c r="C2" s="7" t="s">
        <v>0</v>
      </c>
      <c r="D2" s="7" t="s">
        <v>1</v>
      </c>
      <c r="E2" s="7" t="s">
        <v>52</v>
      </c>
      <c r="F2" s="8" t="s">
        <v>2</v>
      </c>
      <c r="G2" s="8" t="s">
        <v>3</v>
      </c>
      <c r="H2" s="8" t="s">
        <v>4</v>
      </c>
      <c r="I2" s="8" t="s">
        <v>5</v>
      </c>
    </row>
    <row r="3" spans="1:9">
      <c r="A3" s="1">
        <v>1</v>
      </c>
      <c r="B3" s="1" t="s">
        <v>56</v>
      </c>
      <c r="C3" s="1">
        <v>440224</v>
      </c>
      <c r="D3" s="1">
        <v>8006512</v>
      </c>
      <c r="E3" s="1">
        <v>65.5</v>
      </c>
      <c r="F3" s="1">
        <v>910.8</v>
      </c>
      <c r="G3" s="1">
        <v>1.4</v>
      </c>
      <c r="H3" s="12">
        <v>3.7</v>
      </c>
      <c r="I3" s="1">
        <v>10.199999999999999</v>
      </c>
    </row>
    <row r="4" spans="1:9">
      <c r="A4" s="1">
        <v>23</v>
      </c>
      <c r="B4" s="1" t="s">
        <v>56</v>
      </c>
      <c r="C4" s="1">
        <v>372692</v>
      </c>
      <c r="D4" s="1">
        <v>8035635</v>
      </c>
      <c r="E4" s="1">
        <v>24.2</v>
      </c>
      <c r="F4" s="1">
        <v>877.8</v>
      </c>
      <c r="G4" s="1">
        <v>0.38</v>
      </c>
      <c r="H4" s="12">
        <v>1.4</v>
      </c>
      <c r="I4" s="1">
        <v>4.4000000000000004</v>
      </c>
    </row>
    <row r="5" spans="1:9">
      <c r="A5" s="1">
        <v>23.01</v>
      </c>
      <c r="B5" s="1" t="s">
        <v>56</v>
      </c>
      <c r="C5" s="1">
        <v>372692</v>
      </c>
      <c r="D5" s="1">
        <v>8035635</v>
      </c>
      <c r="E5" s="1">
        <v>26.9</v>
      </c>
      <c r="F5" s="1">
        <v>877</v>
      </c>
      <c r="G5" s="1">
        <v>0.6</v>
      </c>
      <c r="H5" s="12">
        <v>0.9</v>
      </c>
      <c r="I5" s="1">
        <v>5.4</v>
      </c>
    </row>
    <row r="6" spans="1:9">
      <c r="A6" s="1">
        <v>23.02</v>
      </c>
      <c r="B6" s="1" t="s">
        <v>56</v>
      </c>
      <c r="C6" s="1">
        <v>372692</v>
      </c>
      <c r="D6" s="1">
        <v>8035635</v>
      </c>
      <c r="E6" s="1">
        <v>117</v>
      </c>
      <c r="F6" s="1">
        <v>947.2</v>
      </c>
      <c r="G6" s="1">
        <v>3.38</v>
      </c>
      <c r="H6" s="12">
        <v>3.9</v>
      </c>
      <c r="I6" s="1">
        <v>20.100000000000001</v>
      </c>
    </row>
    <row r="7" spans="1:9">
      <c r="A7" s="1">
        <v>24</v>
      </c>
      <c r="B7" s="1" t="s">
        <v>56</v>
      </c>
      <c r="C7" s="1">
        <v>372122</v>
      </c>
      <c r="D7" s="1">
        <v>8035633</v>
      </c>
      <c r="E7" s="1">
        <v>102.9</v>
      </c>
      <c r="F7" s="1">
        <v>933.2</v>
      </c>
      <c r="G7" s="1">
        <v>3.5</v>
      </c>
      <c r="H7" s="12">
        <v>3.2</v>
      </c>
      <c r="I7" s="1">
        <v>15.5</v>
      </c>
    </row>
    <row r="8" spans="1:9">
      <c r="A8" s="1">
        <v>24.01</v>
      </c>
      <c r="B8" s="1" t="s">
        <v>56</v>
      </c>
      <c r="C8" s="1">
        <v>371951</v>
      </c>
      <c r="D8" s="1">
        <v>8035851</v>
      </c>
      <c r="E8" s="1">
        <v>57.5</v>
      </c>
      <c r="F8" s="1">
        <v>897.4</v>
      </c>
      <c r="G8" s="1">
        <v>2.04</v>
      </c>
      <c r="H8" s="12">
        <v>1.9</v>
      </c>
      <c r="I8" s="1">
        <v>7.8</v>
      </c>
    </row>
    <row r="9" spans="1:9">
      <c r="A9" s="1">
        <v>24.02</v>
      </c>
      <c r="B9" s="1" t="s">
        <v>56</v>
      </c>
      <c r="C9" s="1">
        <v>371636</v>
      </c>
      <c r="D9" s="1">
        <v>8035199</v>
      </c>
      <c r="E9" s="1">
        <v>31.3</v>
      </c>
      <c r="F9" s="1">
        <v>872.6</v>
      </c>
      <c r="G9" s="1">
        <v>0.76</v>
      </c>
      <c r="H9" s="12">
        <v>1.1000000000000001</v>
      </c>
      <c r="I9" s="1">
        <v>5.7</v>
      </c>
    </row>
    <row r="10" spans="1:9">
      <c r="A10" s="1">
        <v>26.01</v>
      </c>
      <c r="B10" s="1" t="s">
        <v>56</v>
      </c>
      <c r="C10" s="1">
        <v>370846</v>
      </c>
      <c r="D10" s="1">
        <v>8039758</v>
      </c>
      <c r="E10" s="1">
        <v>73.2</v>
      </c>
      <c r="F10" s="1">
        <v>911.7</v>
      </c>
      <c r="G10" s="1">
        <v>3.62</v>
      </c>
      <c r="H10" s="12">
        <v>2.1</v>
      </c>
      <c r="I10" s="1">
        <v>5.4</v>
      </c>
    </row>
    <row r="11" spans="1:9">
      <c r="A11" s="1">
        <v>26.02</v>
      </c>
      <c r="B11" s="1" t="s">
        <v>56</v>
      </c>
      <c r="C11" s="1">
        <v>370846</v>
      </c>
      <c r="D11" s="1">
        <v>8039758</v>
      </c>
      <c r="E11" s="1">
        <v>118.2</v>
      </c>
      <c r="F11" s="1">
        <v>948.4</v>
      </c>
      <c r="G11" s="1">
        <v>4.92</v>
      </c>
      <c r="H11" s="12">
        <v>4.3</v>
      </c>
      <c r="I11" s="1">
        <v>11.7</v>
      </c>
    </row>
    <row r="12" spans="1:9">
      <c r="A12" s="1">
        <v>43</v>
      </c>
      <c r="B12" s="1" t="s">
        <v>56</v>
      </c>
      <c r="C12" s="1">
        <v>373203</v>
      </c>
      <c r="D12" s="1">
        <v>8034370</v>
      </c>
      <c r="E12" s="1">
        <v>82.5</v>
      </c>
      <c r="F12" s="1">
        <v>918.6</v>
      </c>
      <c r="G12" s="1">
        <v>2.89</v>
      </c>
      <c r="H12" s="12">
        <v>1.8</v>
      </c>
      <c r="I12" s="1">
        <v>13.7</v>
      </c>
    </row>
    <row r="13" spans="1:9">
      <c r="A13" s="1">
        <v>44</v>
      </c>
      <c r="B13" s="1" t="s">
        <v>56</v>
      </c>
      <c r="C13" s="1">
        <v>372669</v>
      </c>
      <c r="D13" s="1">
        <v>8030696</v>
      </c>
      <c r="E13" s="1">
        <v>216.9</v>
      </c>
      <c r="F13" s="1">
        <v>1013.1</v>
      </c>
      <c r="G13" s="1">
        <v>8.7100000000000009</v>
      </c>
      <c r="H13" s="12">
        <v>6.5</v>
      </c>
      <c r="I13" s="1">
        <v>26.2</v>
      </c>
    </row>
    <row r="14" spans="1:9">
      <c r="A14" s="1" t="s">
        <v>59</v>
      </c>
      <c r="B14" s="1" t="s">
        <v>56</v>
      </c>
      <c r="C14" s="1">
        <v>372669</v>
      </c>
      <c r="D14" s="1">
        <v>8030696</v>
      </c>
      <c r="E14" s="1">
        <v>122.2</v>
      </c>
      <c r="F14" s="1">
        <v>946.1</v>
      </c>
      <c r="G14" s="1">
        <v>4.07</v>
      </c>
      <c r="H14" s="12">
        <v>2.8</v>
      </c>
      <c r="I14" s="1">
        <v>21.2</v>
      </c>
    </row>
    <row r="15" spans="1:9">
      <c r="A15" s="1" t="s">
        <v>60</v>
      </c>
      <c r="B15" s="1" t="s">
        <v>56</v>
      </c>
      <c r="C15" s="1">
        <v>372669</v>
      </c>
      <c r="D15" s="1">
        <v>8030696</v>
      </c>
      <c r="E15" s="1">
        <v>67.2</v>
      </c>
      <c r="F15" s="1">
        <v>902.4</v>
      </c>
      <c r="G15" s="1">
        <v>2.65</v>
      </c>
      <c r="H15" s="12">
        <v>1.9</v>
      </c>
      <c r="I15" s="1">
        <v>8.6</v>
      </c>
    </row>
    <row r="16" spans="1:9">
      <c r="A16" s="1">
        <v>45</v>
      </c>
      <c r="B16" s="1" t="s">
        <v>56</v>
      </c>
      <c r="C16" s="1">
        <v>372495</v>
      </c>
      <c r="D16" s="1">
        <v>8030359</v>
      </c>
      <c r="E16" s="1">
        <v>122.8</v>
      </c>
      <c r="F16" s="1">
        <v>947.4</v>
      </c>
      <c r="G16" s="1">
        <v>5.44</v>
      </c>
      <c r="H16" s="12">
        <v>3.3</v>
      </c>
      <c r="I16" s="1">
        <v>13</v>
      </c>
    </row>
    <row r="17" spans="1:9">
      <c r="A17" s="1">
        <v>45.01</v>
      </c>
      <c r="B17" s="1" t="s">
        <v>56</v>
      </c>
      <c r="C17" s="1">
        <v>372495</v>
      </c>
      <c r="D17" s="1">
        <v>8030359</v>
      </c>
      <c r="E17" s="1">
        <v>108.6</v>
      </c>
      <c r="F17" s="1">
        <v>934.1</v>
      </c>
      <c r="G17" s="1">
        <v>5.0199999999999996</v>
      </c>
      <c r="H17" s="12">
        <v>2.6</v>
      </c>
      <c r="I17" s="1">
        <v>11.2</v>
      </c>
    </row>
    <row r="18" spans="1:9">
      <c r="A18" s="1">
        <v>46</v>
      </c>
      <c r="B18" s="1" t="s">
        <v>56</v>
      </c>
      <c r="C18" s="1">
        <v>300964</v>
      </c>
      <c r="D18" s="1">
        <v>8097639</v>
      </c>
      <c r="E18" s="1">
        <v>139.80000000000001</v>
      </c>
      <c r="F18" s="1">
        <v>954.5</v>
      </c>
      <c r="G18" s="1">
        <v>4.75</v>
      </c>
      <c r="H18" s="12">
        <v>5.2</v>
      </c>
      <c r="I18" s="1">
        <v>19</v>
      </c>
    </row>
    <row r="19" spans="1:9">
      <c r="A19" s="1">
        <v>47</v>
      </c>
      <c r="B19" s="1" t="s">
        <v>56</v>
      </c>
      <c r="C19" s="1">
        <v>302227</v>
      </c>
      <c r="D19" s="1">
        <v>8099020</v>
      </c>
      <c r="E19" s="1">
        <v>152.6</v>
      </c>
      <c r="F19" s="1">
        <v>963.2</v>
      </c>
      <c r="G19" s="1">
        <v>5.44</v>
      </c>
      <c r="H19" s="12">
        <v>4.2</v>
      </c>
      <c r="I19" s="1">
        <v>22.9</v>
      </c>
    </row>
    <row r="20" spans="1:9">
      <c r="A20" s="1">
        <v>48</v>
      </c>
      <c r="B20" s="1" t="s">
        <v>56</v>
      </c>
      <c r="C20" s="1">
        <v>303516</v>
      </c>
      <c r="D20" s="1">
        <v>8100700</v>
      </c>
      <c r="E20" s="1">
        <v>101.9</v>
      </c>
      <c r="F20" s="1">
        <v>923</v>
      </c>
      <c r="G20" s="1">
        <v>3</v>
      </c>
      <c r="H20" s="12">
        <v>4.0999999999999996</v>
      </c>
      <c r="I20" s="1">
        <v>15.7</v>
      </c>
    </row>
    <row r="21" spans="1:9">
      <c r="A21" s="1">
        <v>49</v>
      </c>
      <c r="B21" s="1" t="s">
        <v>56</v>
      </c>
      <c r="C21" s="1">
        <v>304339</v>
      </c>
      <c r="D21" s="1">
        <v>8101767</v>
      </c>
      <c r="E21" s="1">
        <v>89.3</v>
      </c>
      <c r="F21" s="1">
        <v>918.9</v>
      </c>
      <c r="G21" s="1">
        <v>3</v>
      </c>
      <c r="H21" s="12">
        <v>2.8</v>
      </c>
      <c r="I21" s="1">
        <v>13.5</v>
      </c>
    </row>
    <row r="22" spans="1:9">
      <c r="A22" s="1">
        <v>50</v>
      </c>
      <c r="B22" s="1" t="s">
        <v>56</v>
      </c>
      <c r="C22" s="1">
        <v>311843</v>
      </c>
      <c r="D22" s="1">
        <v>8104508</v>
      </c>
      <c r="E22" s="1">
        <v>75.900000000000006</v>
      </c>
      <c r="F22" s="1">
        <v>912.2</v>
      </c>
      <c r="G22" s="1">
        <v>2.6</v>
      </c>
      <c r="H22" s="12">
        <v>2.4</v>
      </c>
      <c r="I22" s="1">
        <v>11</v>
      </c>
    </row>
    <row r="23" spans="1:9">
      <c r="A23" s="1">
        <v>55</v>
      </c>
      <c r="B23" s="1" t="s">
        <v>56</v>
      </c>
      <c r="C23" s="1">
        <v>307144</v>
      </c>
      <c r="D23" s="1">
        <v>8094942</v>
      </c>
      <c r="E23" s="1">
        <v>47.4</v>
      </c>
      <c r="F23" s="1">
        <v>891.7</v>
      </c>
      <c r="G23" s="1">
        <v>0.15</v>
      </c>
      <c r="H23" s="12">
        <v>3.7</v>
      </c>
      <c r="I23" s="1">
        <v>9.6</v>
      </c>
    </row>
    <row r="24" spans="1:9">
      <c r="A24" s="1">
        <v>56</v>
      </c>
      <c r="B24" s="1" t="s">
        <v>56</v>
      </c>
      <c r="C24" s="1">
        <v>307399</v>
      </c>
      <c r="D24" s="1">
        <v>8095310</v>
      </c>
      <c r="E24" s="1">
        <v>75.900000000000006</v>
      </c>
      <c r="F24" s="1">
        <v>912.2</v>
      </c>
      <c r="G24" s="1">
        <v>2.62</v>
      </c>
      <c r="H24" s="12">
        <v>2.4</v>
      </c>
      <c r="I24" s="1">
        <v>11</v>
      </c>
    </row>
    <row r="25" spans="1:9">
      <c r="A25" s="1">
        <v>57</v>
      </c>
      <c r="B25" s="1" t="s">
        <v>56</v>
      </c>
      <c r="C25" s="1">
        <v>303345</v>
      </c>
      <c r="D25" s="1">
        <v>8094108</v>
      </c>
      <c r="E25" s="1">
        <v>115.3</v>
      </c>
      <c r="F25" s="1">
        <v>941.4</v>
      </c>
      <c r="G25" s="1">
        <v>4.0599999999999996</v>
      </c>
      <c r="H25" s="12">
        <v>4.2</v>
      </c>
      <c r="I25" s="1">
        <v>15.2</v>
      </c>
    </row>
    <row r="26" spans="1:9">
      <c r="A26" s="1">
        <v>58</v>
      </c>
      <c r="B26" s="1" t="s">
        <v>56</v>
      </c>
      <c r="C26" s="1">
        <v>307887</v>
      </c>
      <c r="D26" s="1">
        <v>8110757</v>
      </c>
      <c r="E26" s="1">
        <v>9.4</v>
      </c>
      <c r="F26" s="1">
        <v>862</v>
      </c>
      <c r="G26" s="1">
        <v>0.02</v>
      </c>
      <c r="H26" s="12">
        <v>1.2</v>
      </c>
      <c r="I26" s="1">
        <v>0.7</v>
      </c>
    </row>
    <row r="27" spans="1:9">
      <c r="A27" s="1">
        <v>59</v>
      </c>
      <c r="B27" s="1" t="s">
        <v>56</v>
      </c>
      <c r="C27" s="1">
        <v>303778</v>
      </c>
      <c r="D27" s="1">
        <v>8110108</v>
      </c>
      <c r="E27" s="1">
        <v>145.4</v>
      </c>
      <c r="F27" s="1">
        <v>964.9</v>
      </c>
      <c r="G27" s="1">
        <v>4.57</v>
      </c>
      <c r="H27" s="12">
        <v>3.7</v>
      </c>
      <c r="I27" s="1">
        <v>25.7</v>
      </c>
    </row>
    <row r="28" spans="1:9">
      <c r="A28" s="1">
        <v>60</v>
      </c>
      <c r="B28" s="1" t="s">
        <v>56</v>
      </c>
      <c r="C28" s="1">
        <v>303778</v>
      </c>
      <c r="D28" s="1">
        <v>8110108</v>
      </c>
      <c r="E28" s="1">
        <v>102.1</v>
      </c>
      <c r="F28" s="1">
        <v>929</v>
      </c>
      <c r="G28" s="1">
        <v>4.2699999999999996</v>
      </c>
      <c r="H28" s="12">
        <v>2.2000000000000002</v>
      </c>
      <c r="I28" s="1">
        <v>13.5</v>
      </c>
    </row>
    <row r="29" spans="1:9">
      <c r="A29" s="1">
        <v>61</v>
      </c>
      <c r="B29" s="1" t="s">
        <v>56</v>
      </c>
      <c r="C29" s="1">
        <v>303486</v>
      </c>
      <c r="D29" s="1">
        <v>8107174</v>
      </c>
      <c r="E29" s="1">
        <v>58.8</v>
      </c>
      <c r="F29" s="1">
        <v>899.1</v>
      </c>
      <c r="G29" s="1">
        <v>1.43</v>
      </c>
      <c r="H29" s="12">
        <v>3.5</v>
      </c>
      <c r="I29" s="1">
        <v>7.9</v>
      </c>
    </row>
    <row r="30" spans="1:9">
      <c r="A30" s="1">
        <v>62</v>
      </c>
      <c r="B30" s="1" t="s">
        <v>56</v>
      </c>
      <c r="C30" s="1">
        <v>295675</v>
      </c>
      <c r="D30" s="1">
        <v>8092675</v>
      </c>
      <c r="E30" s="1">
        <v>94.4</v>
      </c>
      <c r="F30" s="1">
        <v>924.5</v>
      </c>
      <c r="G30" s="1">
        <v>2</v>
      </c>
      <c r="H30" s="12">
        <v>4.5999999999999996</v>
      </c>
      <c r="I30" s="1">
        <v>16.600000000000001</v>
      </c>
    </row>
    <row r="31" spans="1:9">
      <c r="A31" s="1">
        <v>62.01</v>
      </c>
      <c r="B31" s="1" t="s">
        <v>56</v>
      </c>
      <c r="C31" s="1">
        <v>295675</v>
      </c>
      <c r="D31" s="1">
        <v>8092675</v>
      </c>
      <c r="E31" s="1">
        <v>103.3</v>
      </c>
      <c r="F31" s="1">
        <v>928.9</v>
      </c>
      <c r="G31" s="1">
        <v>2.5</v>
      </c>
      <c r="H31" s="12">
        <v>4.9000000000000004</v>
      </c>
      <c r="I31" s="1">
        <v>17</v>
      </c>
    </row>
    <row r="32" spans="1:9">
      <c r="A32" s="1">
        <v>63</v>
      </c>
      <c r="B32" s="1" t="s">
        <v>56</v>
      </c>
      <c r="C32" s="1">
        <v>296356</v>
      </c>
      <c r="D32" s="1">
        <v>8090917</v>
      </c>
      <c r="E32" s="1">
        <v>27.4</v>
      </c>
      <c r="F32" s="1">
        <v>872.6</v>
      </c>
      <c r="G32" s="1">
        <v>0.35</v>
      </c>
      <c r="H32" s="12">
        <v>2</v>
      </c>
      <c r="I32" s="1">
        <v>4.4000000000000004</v>
      </c>
    </row>
    <row r="33" spans="1:9">
      <c r="A33" s="1">
        <v>64</v>
      </c>
      <c r="B33" s="1" t="s">
        <v>56</v>
      </c>
      <c r="C33" s="1">
        <v>296736</v>
      </c>
      <c r="D33" s="1">
        <v>8089876</v>
      </c>
      <c r="E33" s="1">
        <v>99.2</v>
      </c>
      <c r="F33" s="1">
        <v>925.9</v>
      </c>
      <c r="G33" s="1">
        <v>2.46</v>
      </c>
      <c r="H33" s="12">
        <v>3.1</v>
      </c>
      <c r="I33" s="1">
        <v>19.7</v>
      </c>
    </row>
    <row r="34" spans="1:9">
      <c r="A34" s="1">
        <v>64.010000000000005</v>
      </c>
      <c r="B34" s="1" t="s">
        <v>56</v>
      </c>
      <c r="C34" s="1">
        <v>296736</v>
      </c>
      <c r="D34" s="1">
        <v>8089876</v>
      </c>
      <c r="E34" s="1">
        <v>92.1</v>
      </c>
      <c r="F34" s="1">
        <v>915.6</v>
      </c>
      <c r="G34" s="1">
        <v>2.31</v>
      </c>
      <c r="H34" s="12">
        <v>3.9</v>
      </c>
      <c r="I34" s="1">
        <v>15.9</v>
      </c>
    </row>
    <row r="35" spans="1:9">
      <c r="A35" s="1">
        <v>65</v>
      </c>
      <c r="B35" s="1" t="s">
        <v>56</v>
      </c>
      <c r="C35" s="1">
        <v>301645</v>
      </c>
      <c r="D35" s="1">
        <v>8084108</v>
      </c>
      <c r="E35" s="1">
        <v>85.4</v>
      </c>
      <c r="F35" s="1">
        <v>919.6</v>
      </c>
      <c r="G35" s="1">
        <v>3.25</v>
      </c>
      <c r="H35" s="12">
        <v>2.7</v>
      </c>
      <c r="I35" s="1">
        <v>11</v>
      </c>
    </row>
    <row r="36" spans="1:9">
      <c r="A36" s="1">
        <v>66</v>
      </c>
      <c r="B36" s="1" t="s">
        <v>56</v>
      </c>
      <c r="C36" s="1">
        <v>302763</v>
      </c>
      <c r="D36" s="1">
        <v>8079413</v>
      </c>
      <c r="E36" s="1">
        <v>18.600000000000001</v>
      </c>
      <c r="F36" s="1">
        <v>869.5</v>
      </c>
      <c r="G36" s="1">
        <v>0.44</v>
      </c>
      <c r="H36" s="12">
        <v>1.1000000000000001</v>
      </c>
      <c r="I36" s="1">
        <v>2.5</v>
      </c>
    </row>
    <row r="37" spans="1:9">
      <c r="A37" s="1">
        <v>67</v>
      </c>
      <c r="B37" s="1" t="s">
        <v>56</v>
      </c>
      <c r="C37" s="1">
        <v>299308</v>
      </c>
      <c r="D37" s="1">
        <v>8078659</v>
      </c>
      <c r="E37" s="1">
        <v>129.5</v>
      </c>
      <c r="F37" s="1">
        <v>947.5</v>
      </c>
      <c r="G37" s="1">
        <v>0.46</v>
      </c>
      <c r="H37" s="12">
        <v>3.7</v>
      </c>
      <c r="I37" s="1">
        <v>40.799999999999997</v>
      </c>
    </row>
    <row r="38" spans="1:9">
      <c r="A38" s="1">
        <v>68</v>
      </c>
      <c r="B38" s="1" t="s">
        <v>56</v>
      </c>
      <c r="C38" s="1">
        <v>297132</v>
      </c>
      <c r="D38" s="1">
        <v>8080737</v>
      </c>
      <c r="E38" s="1">
        <v>138</v>
      </c>
      <c r="F38" s="1">
        <v>952.3</v>
      </c>
      <c r="G38" s="1">
        <v>3.64</v>
      </c>
      <c r="H38" s="12">
        <v>4.9000000000000004</v>
      </c>
      <c r="I38" s="1">
        <v>24.8</v>
      </c>
    </row>
    <row r="39" spans="1:9">
      <c r="A39" s="1">
        <v>69</v>
      </c>
      <c r="B39" s="1" t="s">
        <v>56</v>
      </c>
      <c r="C39" s="1">
        <v>295558</v>
      </c>
      <c r="D39" s="1">
        <v>8098237</v>
      </c>
      <c r="E39" s="1">
        <v>81.5</v>
      </c>
      <c r="F39" s="1">
        <v>918.4</v>
      </c>
      <c r="G39" s="1">
        <v>2.8</v>
      </c>
      <c r="H39" s="12">
        <v>3.5</v>
      </c>
      <c r="I39" s="1">
        <v>13.5</v>
      </c>
    </row>
    <row r="40" spans="1:9">
      <c r="A40" s="1">
        <v>70</v>
      </c>
      <c r="B40" s="1" t="s">
        <v>56</v>
      </c>
      <c r="C40" s="1">
        <v>272861</v>
      </c>
      <c r="D40" s="1">
        <v>8113751</v>
      </c>
      <c r="E40" s="1">
        <v>118.6</v>
      </c>
      <c r="F40" s="1">
        <v>939.8</v>
      </c>
      <c r="G40" s="1">
        <v>3.38</v>
      </c>
      <c r="H40" s="12">
        <v>3.7</v>
      </c>
      <c r="I40" s="1">
        <v>21.3</v>
      </c>
    </row>
    <row r="41" spans="1:9">
      <c r="A41" s="1">
        <v>71</v>
      </c>
      <c r="B41" s="1" t="s">
        <v>56</v>
      </c>
      <c r="C41" s="2">
        <v>215174</v>
      </c>
      <c r="D41" s="2">
        <v>8137643</v>
      </c>
      <c r="E41" s="1">
        <v>25.2</v>
      </c>
      <c r="F41" s="1">
        <v>873.3</v>
      </c>
      <c r="G41" s="1">
        <v>0.28999999999999998</v>
      </c>
      <c r="H41" s="12">
        <v>1.2</v>
      </c>
      <c r="I41" s="1">
        <v>5.6</v>
      </c>
    </row>
    <row r="42" spans="1:9">
      <c r="A42" s="1">
        <v>72</v>
      </c>
      <c r="B42" s="1" t="s">
        <v>56</v>
      </c>
      <c r="C42" s="2">
        <v>210082</v>
      </c>
      <c r="D42" s="2">
        <v>8118626</v>
      </c>
      <c r="E42" s="1">
        <v>88</v>
      </c>
      <c r="F42" s="1">
        <v>918.3</v>
      </c>
      <c r="G42" s="1">
        <v>3.17</v>
      </c>
      <c r="H42" s="12">
        <v>2.2999999999999998</v>
      </c>
      <c r="I42" s="1">
        <v>13.2</v>
      </c>
    </row>
    <row r="43" spans="1:9">
      <c r="A43" s="1">
        <v>73</v>
      </c>
      <c r="B43" s="1" t="s">
        <v>56</v>
      </c>
      <c r="C43" s="2">
        <v>220681</v>
      </c>
      <c r="D43" s="2">
        <v>8148313</v>
      </c>
      <c r="E43" s="1">
        <v>36.4</v>
      </c>
      <c r="F43" s="1">
        <v>882.1</v>
      </c>
      <c r="G43" s="1">
        <v>0.41</v>
      </c>
      <c r="H43" s="12">
        <v>2.1</v>
      </c>
      <c r="I43" s="1">
        <v>7.5</v>
      </c>
    </row>
    <row r="44" spans="1:9">
      <c r="A44" s="1">
        <v>74</v>
      </c>
      <c r="B44" s="1" t="s">
        <v>56</v>
      </c>
      <c r="C44" s="2">
        <v>221061</v>
      </c>
      <c r="D44" s="2">
        <v>8149852</v>
      </c>
      <c r="E44" s="1">
        <v>22.9</v>
      </c>
      <c r="F44" s="1">
        <v>868</v>
      </c>
      <c r="G44" s="1">
        <v>0.32</v>
      </c>
      <c r="H44" s="12">
        <v>1.2</v>
      </c>
      <c r="I44" s="1">
        <v>4.5999999999999996</v>
      </c>
    </row>
    <row r="45" spans="1:9">
      <c r="A45" s="1">
        <v>75</v>
      </c>
      <c r="B45" s="1" t="s">
        <v>56</v>
      </c>
      <c r="C45" s="1">
        <v>314176</v>
      </c>
      <c r="D45" s="1">
        <v>8072314</v>
      </c>
      <c r="E45" s="1">
        <v>10.3</v>
      </c>
      <c r="F45" s="1">
        <v>854.1</v>
      </c>
      <c r="G45" s="1">
        <v>0</v>
      </c>
      <c r="H45" s="12">
        <v>1.2</v>
      </c>
      <c r="I45" s="1">
        <v>1.2</v>
      </c>
    </row>
    <row r="46" spans="1:9">
      <c r="A46" s="1">
        <v>76</v>
      </c>
      <c r="B46" s="1" t="s">
        <v>56</v>
      </c>
      <c r="C46" s="1">
        <v>314584</v>
      </c>
      <c r="D46" s="1">
        <v>8073362</v>
      </c>
      <c r="E46" s="1">
        <v>10.1</v>
      </c>
      <c r="F46" s="1">
        <v>860.6</v>
      </c>
      <c r="G46" s="1">
        <v>0</v>
      </c>
      <c r="H46" s="12">
        <v>1.3</v>
      </c>
      <c r="I46" s="1">
        <v>1</v>
      </c>
    </row>
    <row r="47" spans="1:9">
      <c r="A47" s="1">
        <v>77</v>
      </c>
      <c r="B47" s="1" t="s">
        <v>56</v>
      </c>
      <c r="C47" s="1">
        <v>315549</v>
      </c>
      <c r="D47" s="1">
        <v>8073747</v>
      </c>
      <c r="E47" s="1">
        <v>118.8</v>
      </c>
      <c r="F47" s="1">
        <v>936.9</v>
      </c>
      <c r="G47" s="1">
        <v>4.32</v>
      </c>
      <c r="H47" s="12">
        <v>3</v>
      </c>
      <c r="I47" s="1">
        <v>17.899999999999999</v>
      </c>
    </row>
    <row r="48" spans="1:9">
      <c r="A48" s="1">
        <v>78</v>
      </c>
      <c r="B48" s="1" t="s">
        <v>56</v>
      </c>
      <c r="C48" s="1">
        <v>314375</v>
      </c>
      <c r="D48" s="1">
        <v>8072925</v>
      </c>
      <c r="E48" s="1">
        <v>9</v>
      </c>
      <c r="F48" s="1">
        <v>862.4</v>
      </c>
      <c r="G48" s="1">
        <v>0</v>
      </c>
      <c r="H48" s="12">
        <v>1.3</v>
      </c>
      <c r="I48" s="1">
        <v>0.5</v>
      </c>
    </row>
    <row r="49" spans="1:9">
      <c r="A49" s="1">
        <v>79</v>
      </c>
      <c r="B49" s="1" t="s">
        <v>56</v>
      </c>
      <c r="C49" s="1">
        <v>305364</v>
      </c>
      <c r="D49" s="1">
        <v>8152582</v>
      </c>
      <c r="E49" s="1">
        <v>91.6</v>
      </c>
      <c r="F49" s="1">
        <v>923.1</v>
      </c>
      <c r="G49" s="1">
        <v>3.04</v>
      </c>
      <c r="H49" s="12">
        <v>2.8</v>
      </c>
      <c r="I49" s="1">
        <v>14.3</v>
      </c>
    </row>
    <row r="50" spans="1:9">
      <c r="A50" s="1">
        <v>80</v>
      </c>
      <c r="B50" s="1" t="s">
        <v>56</v>
      </c>
      <c r="C50" s="1">
        <v>278159</v>
      </c>
      <c r="D50" s="1">
        <v>8200605</v>
      </c>
      <c r="E50" s="1">
        <v>90.1</v>
      </c>
      <c r="F50" s="1">
        <v>919.6</v>
      </c>
      <c r="G50" s="1">
        <v>2.69</v>
      </c>
      <c r="H50" s="12">
        <v>3.8</v>
      </c>
      <c r="I50" s="1">
        <v>13.3</v>
      </c>
    </row>
    <row r="51" spans="1:9">
      <c r="A51" s="1">
        <v>81</v>
      </c>
      <c r="B51" s="1" t="s">
        <v>56</v>
      </c>
      <c r="C51" s="1">
        <v>545131</v>
      </c>
      <c r="D51" s="1">
        <v>7992632</v>
      </c>
      <c r="E51" s="1">
        <v>29.1</v>
      </c>
      <c r="F51" s="1">
        <v>876.6</v>
      </c>
      <c r="G51" s="1">
        <v>0.81</v>
      </c>
      <c r="H51" s="12">
        <v>1.6</v>
      </c>
      <c r="I51" s="1">
        <v>3.7</v>
      </c>
    </row>
    <row r="52" spans="1:9">
      <c r="A52" s="1">
        <v>82</v>
      </c>
      <c r="B52" s="1" t="s">
        <v>56</v>
      </c>
      <c r="C52" s="1">
        <v>545150</v>
      </c>
      <c r="D52" s="1">
        <v>7991765</v>
      </c>
      <c r="E52" s="1">
        <v>53.1</v>
      </c>
      <c r="F52" s="1">
        <v>897.1</v>
      </c>
      <c r="G52" s="1">
        <v>1.49</v>
      </c>
      <c r="H52" s="12">
        <v>1.9</v>
      </c>
      <c r="I52" s="1">
        <v>9</v>
      </c>
    </row>
    <row r="53" spans="1:9">
      <c r="A53" s="1">
        <v>82.01</v>
      </c>
      <c r="B53" s="1" t="s">
        <v>56</v>
      </c>
      <c r="C53" s="1">
        <v>545150</v>
      </c>
      <c r="D53" s="1">
        <v>7991765</v>
      </c>
      <c r="E53" s="1">
        <v>84.6</v>
      </c>
      <c r="F53" s="1">
        <v>916.8</v>
      </c>
      <c r="G53" s="1">
        <v>2.42</v>
      </c>
      <c r="H53" s="12">
        <v>2.6</v>
      </c>
      <c r="I53" s="1">
        <v>15.2</v>
      </c>
    </row>
    <row r="54" spans="1:9">
      <c r="A54" s="1">
        <v>83</v>
      </c>
      <c r="B54" s="1" t="s">
        <v>56</v>
      </c>
      <c r="C54" s="1">
        <v>548516</v>
      </c>
      <c r="D54" s="1">
        <v>8003484</v>
      </c>
      <c r="E54" s="1">
        <v>22.5</v>
      </c>
      <c r="F54" s="1">
        <v>871.4</v>
      </c>
      <c r="G54" s="1">
        <v>0.37</v>
      </c>
      <c r="H54" s="12">
        <v>1.7</v>
      </c>
      <c r="I54" s="1">
        <v>3.1</v>
      </c>
    </row>
    <row r="55" spans="1:9">
      <c r="A55" s="1">
        <v>83.01</v>
      </c>
      <c r="B55" s="1" t="s">
        <v>56</v>
      </c>
      <c r="C55" s="1">
        <v>548516</v>
      </c>
      <c r="D55" s="1">
        <v>8003484</v>
      </c>
      <c r="E55" s="1">
        <v>46.8</v>
      </c>
      <c r="F55" s="1">
        <v>889.3</v>
      </c>
      <c r="G55" s="1">
        <v>1.61</v>
      </c>
      <c r="H55" s="12">
        <v>2.1</v>
      </c>
      <c r="I55" s="1">
        <v>5.4</v>
      </c>
    </row>
    <row r="56" spans="1:9">
      <c r="A56" s="1">
        <v>84</v>
      </c>
      <c r="B56" s="1" t="s">
        <v>56</v>
      </c>
      <c r="C56" s="1">
        <v>550908</v>
      </c>
      <c r="D56" s="1">
        <v>7985461</v>
      </c>
      <c r="E56" s="1">
        <v>107.8</v>
      </c>
      <c r="F56" s="1">
        <v>937.7</v>
      </c>
      <c r="G56" s="1">
        <v>2.76</v>
      </c>
      <c r="H56" s="12">
        <v>4.3</v>
      </c>
      <c r="I56" s="1">
        <v>18.8</v>
      </c>
    </row>
    <row r="57" spans="1:9">
      <c r="A57" s="1">
        <v>85</v>
      </c>
      <c r="B57" s="1" t="s">
        <v>56</v>
      </c>
      <c r="C57" s="1">
        <v>441740</v>
      </c>
      <c r="D57" s="1">
        <v>7745078</v>
      </c>
      <c r="E57" s="1">
        <v>21.5</v>
      </c>
      <c r="F57" s="1">
        <v>875.9</v>
      </c>
      <c r="G57" s="1">
        <v>0.24</v>
      </c>
      <c r="H57" s="12">
        <v>2.4</v>
      </c>
      <c r="I57" s="1">
        <v>1.8</v>
      </c>
    </row>
    <row r="58" spans="1:9">
      <c r="A58" s="1">
        <v>86</v>
      </c>
      <c r="B58" s="1" t="s">
        <v>56</v>
      </c>
      <c r="C58" s="1">
        <v>435239</v>
      </c>
      <c r="D58" s="1">
        <v>7744919</v>
      </c>
      <c r="E58" s="1">
        <v>30.5</v>
      </c>
      <c r="F58" s="1">
        <v>878.3</v>
      </c>
      <c r="G58" s="1">
        <v>0.01</v>
      </c>
      <c r="H58" s="12">
        <v>2.4</v>
      </c>
      <c r="I58" s="1">
        <v>6.6</v>
      </c>
    </row>
    <row r="59" spans="1:9">
      <c r="A59" s="1">
        <v>87</v>
      </c>
      <c r="B59" s="1" t="s">
        <v>7</v>
      </c>
      <c r="C59" s="1">
        <v>435692</v>
      </c>
      <c r="D59" s="1">
        <v>7744231</v>
      </c>
      <c r="E59" s="1">
        <v>34.9</v>
      </c>
      <c r="F59" s="1">
        <v>876.7</v>
      </c>
      <c r="G59" s="1">
        <v>0.24</v>
      </c>
      <c r="H59" s="12">
        <v>3.9</v>
      </c>
      <c r="I59" s="1">
        <v>3.7</v>
      </c>
    </row>
    <row r="60" spans="1:9">
      <c r="A60" s="1">
        <v>88</v>
      </c>
      <c r="B60" s="1" t="s">
        <v>7</v>
      </c>
      <c r="C60" s="1">
        <v>416214</v>
      </c>
      <c r="D60" s="1">
        <v>7744633</v>
      </c>
      <c r="E60" s="1">
        <v>34.1</v>
      </c>
      <c r="F60" s="1">
        <v>874.2</v>
      </c>
      <c r="G60" s="1">
        <v>0.33</v>
      </c>
      <c r="H60" s="12">
        <v>2.8</v>
      </c>
      <c r="I60" s="1">
        <v>5.3</v>
      </c>
    </row>
    <row r="61" spans="1:9">
      <c r="A61" s="1">
        <v>89</v>
      </c>
      <c r="B61" s="1" t="s">
        <v>7</v>
      </c>
      <c r="C61" s="1">
        <v>414564</v>
      </c>
      <c r="D61" s="1">
        <v>7745453</v>
      </c>
      <c r="E61" s="1">
        <v>23.5</v>
      </c>
      <c r="F61" s="1">
        <v>872.3</v>
      </c>
      <c r="G61" s="1">
        <v>0.39</v>
      </c>
      <c r="H61" s="12">
        <v>1.6</v>
      </c>
      <c r="I61" s="1">
        <v>3.6</v>
      </c>
    </row>
    <row r="62" spans="1:9">
      <c r="A62" s="1">
        <v>90</v>
      </c>
      <c r="B62" s="1" t="s">
        <v>7</v>
      </c>
      <c r="C62" s="1">
        <v>414194</v>
      </c>
      <c r="D62" s="1">
        <v>7744926</v>
      </c>
      <c r="E62" s="1">
        <v>147.4</v>
      </c>
      <c r="F62" s="1">
        <v>964.1</v>
      </c>
      <c r="G62" s="1">
        <v>5.0999999999999996</v>
      </c>
      <c r="H62" s="12">
        <v>4.5</v>
      </c>
      <c r="I62" s="1">
        <v>22</v>
      </c>
    </row>
    <row r="63" spans="1:9">
      <c r="A63" s="1">
        <v>90.01</v>
      </c>
      <c r="B63" s="1" t="s">
        <v>7</v>
      </c>
      <c r="C63" s="1">
        <v>414194</v>
      </c>
      <c r="D63" s="1">
        <v>7744926</v>
      </c>
      <c r="E63" s="1">
        <v>126.9</v>
      </c>
      <c r="F63" s="1">
        <v>948.4</v>
      </c>
      <c r="G63" s="1">
        <v>4.43</v>
      </c>
      <c r="H63" s="12">
        <v>4.3</v>
      </c>
      <c r="I63" s="1">
        <v>17.600000000000001</v>
      </c>
    </row>
    <row r="64" spans="1:9">
      <c r="A64" s="1">
        <v>90.02</v>
      </c>
      <c r="B64" s="1" t="s">
        <v>7</v>
      </c>
      <c r="C64" s="1">
        <v>414194</v>
      </c>
      <c r="D64" s="1">
        <v>7744926</v>
      </c>
      <c r="E64" s="1">
        <v>132.1</v>
      </c>
      <c r="F64" s="1">
        <v>949.8</v>
      </c>
      <c r="G64" s="1">
        <v>3.96</v>
      </c>
      <c r="H64" s="12">
        <v>5.3</v>
      </c>
      <c r="I64" s="1">
        <v>20.100000000000001</v>
      </c>
    </row>
    <row r="65" spans="1:9">
      <c r="A65" s="1">
        <v>91</v>
      </c>
      <c r="B65" s="1" t="s">
        <v>7</v>
      </c>
      <c r="C65" s="1">
        <v>438811</v>
      </c>
      <c r="D65" s="1">
        <v>7752227</v>
      </c>
      <c r="E65" s="1">
        <v>29.4</v>
      </c>
      <c r="F65" s="1">
        <v>880.5</v>
      </c>
      <c r="G65" s="1">
        <v>0.41</v>
      </c>
      <c r="H65" s="12">
        <v>2.2000000000000002</v>
      </c>
      <c r="I65" s="1">
        <v>4.4000000000000004</v>
      </c>
    </row>
    <row r="66" spans="1:9">
      <c r="A66" s="1">
        <v>92</v>
      </c>
      <c r="B66" s="1" t="s">
        <v>7</v>
      </c>
      <c r="C66" s="1">
        <v>436539</v>
      </c>
      <c r="D66" s="1">
        <v>7733905</v>
      </c>
      <c r="E66" s="1">
        <v>23.1</v>
      </c>
      <c r="F66" s="1">
        <v>873.5</v>
      </c>
      <c r="G66" s="1">
        <v>0.44</v>
      </c>
      <c r="H66" s="12">
        <v>1.9</v>
      </c>
      <c r="I66" s="1">
        <v>2.5</v>
      </c>
    </row>
    <row r="67" spans="1:9">
      <c r="A67" s="1">
        <v>93</v>
      </c>
      <c r="B67" s="1" t="s">
        <v>7</v>
      </c>
      <c r="C67" s="1">
        <v>428411</v>
      </c>
      <c r="D67" s="1">
        <v>7733173</v>
      </c>
      <c r="E67" s="1">
        <v>60.8</v>
      </c>
      <c r="F67" s="1">
        <v>897.6</v>
      </c>
      <c r="G67" s="1">
        <v>1.17</v>
      </c>
      <c r="H67" s="12">
        <v>2.8</v>
      </c>
      <c r="I67" s="1">
        <v>11.7</v>
      </c>
    </row>
    <row r="68" spans="1:9">
      <c r="A68" s="1">
        <v>94</v>
      </c>
      <c r="B68" s="1" t="s">
        <v>7</v>
      </c>
      <c r="C68" s="1">
        <v>420861</v>
      </c>
      <c r="D68" s="1">
        <v>7734934</v>
      </c>
      <c r="E68" s="1">
        <v>112.5</v>
      </c>
      <c r="F68" s="1">
        <v>934.5</v>
      </c>
      <c r="G68" s="1">
        <v>3.44</v>
      </c>
      <c r="H68" s="12">
        <v>3.9</v>
      </c>
      <c r="I68" s="1">
        <v>18.100000000000001</v>
      </c>
    </row>
    <row r="69" spans="1:9">
      <c r="A69" s="1">
        <v>95</v>
      </c>
      <c r="B69" s="1" t="s">
        <v>7</v>
      </c>
      <c r="C69" s="1">
        <v>410452</v>
      </c>
      <c r="D69" s="1">
        <v>7738730</v>
      </c>
      <c r="E69" s="1">
        <v>42.4</v>
      </c>
      <c r="F69" s="1">
        <v>884.6</v>
      </c>
      <c r="G69" s="1">
        <v>0.94</v>
      </c>
      <c r="H69" s="12">
        <v>3</v>
      </c>
      <c r="I69" s="1">
        <v>5</v>
      </c>
    </row>
    <row r="70" spans="1:9">
      <c r="A70" s="1" t="s">
        <v>64</v>
      </c>
      <c r="B70" s="1" t="s">
        <v>7</v>
      </c>
      <c r="C70" s="1">
        <v>410452</v>
      </c>
      <c r="D70" s="1">
        <v>7738730</v>
      </c>
      <c r="E70" s="1">
        <v>50.9</v>
      </c>
      <c r="F70" s="1">
        <v>888.2</v>
      </c>
      <c r="G70" s="1">
        <v>0.67</v>
      </c>
      <c r="H70" s="12">
        <v>2.9</v>
      </c>
      <c r="I70" s="1">
        <v>10.199999999999999</v>
      </c>
    </row>
    <row r="71" spans="1:9">
      <c r="A71" s="1">
        <v>96</v>
      </c>
      <c r="B71" s="1" t="s">
        <v>7</v>
      </c>
      <c r="C71" s="1">
        <v>408091</v>
      </c>
      <c r="D71" s="1">
        <v>7741033</v>
      </c>
      <c r="E71" s="1">
        <v>87.8</v>
      </c>
      <c r="F71" s="1">
        <v>916.2</v>
      </c>
      <c r="G71" s="1">
        <v>2.6</v>
      </c>
      <c r="H71" s="12">
        <v>3.3</v>
      </c>
      <c r="I71" s="1">
        <v>13.6</v>
      </c>
    </row>
    <row r="72" spans="1:9">
      <c r="A72" s="1">
        <v>96.01</v>
      </c>
      <c r="B72" s="1" t="s">
        <v>7</v>
      </c>
      <c r="C72" s="1">
        <v>408091</v>
      </c>
      <c r="D72" s="1">
        <v>7741033</v>
      </c>
      <c r="E72" s="1">
        <v>71.2</v>
      </c>
      <c r="F72" s="1">
        <v>905.4</v>
      </c>
      <c r="G72" s="1">
        <v>1.51</v>
      </c>
      <c r="H72" s="12">
        <v>2.8</v>
      </c>
      <c r="I72" s="1">
        <v>14</v>
      </c>
    </row>
    <row r="73" spans="1:9">
      <c r="A73" s="1">
        <v>97</v>
      </c>
      <c r="B73" s="1" t="s">
        <v>7</v>
      </c>
      <c r="C73" s="1">
        <v>401960</v>
      </c>
      <c r="D73" s="1">
        <v>7737960</v>
      </c>
      <c r="E73" s="1">
        <v>6</v>
      </c>
      <c r="F73" s="1">
        <v>857.3</v>
      </c>
      <c r="G73" s="1">
        <v>0</v>
      </c>
      <c r="H73" s="12">
        <v>0.7</v>
      </c>
      <c r="I73" s="1">
        <v>0.7</v>
      </c>
    </row>
    <row r="74" spans="1:9">
      <c r="A74" s="1">
        <v>98</v>
      </c>
      <c r="B74" s="1" t="s">
        <v>7</v>
      </c>
      <c r="C74" s="1">
        <v>398785</v>
      </c>
      <c r="D74" s="1">
        <v>7732544</v>
      </c>
      <c r="E74" s="1">
        <v>74.8</v>
      </c>
      <c r="F74" s="1">
        <v>905</v>
      </c>
      <c r="G74" s="1">
        <v>2.92</v>
      </c>
      <c r="H74" s="12">
        <v>2.2000000000000002</v>
      </c>
      <c r="I74" s="1">
        <v>9.6</v>
      </c>
    </row>
    <row r="75" spans="1:9">
      <c r="A75" s="1">
        <v>99</v>
      </c>
      <c r="B75" s="1" t="s">
        <v>7</v>
      </c>
      <c r="C75" s="1">
        <v>388719</v>
      </c>
      <c r="D75" s="1">
        <v>7749658</v>
      </c>
      <c r="E75" s="1">
        <v>117.4</v>
      </c>
      <c r="F75" s="1">
        <v>943.9</v>
      </c>
      <c r="G75" s="1">
        <v>4.04</v>
      </c>
      <c r="H75" s="12">
        <v>3.4</v>
      </c>
      <c r="I75" s="1">
        <v>17.899999999999999</v>
      </c>
    </row>
    <row r="76" spans="1:9">
      <c r="A76" s="1">
        <v>100</v>
      </c>
      <c r="B76" s="1" t="s">
        <v>7</v>
      </c>
      <c r="C76" s="1">
        <v>390971</v>
      </c>
      <c r="D76" s="1">
        <v>7763130</v>
      </c>
      <c r="E76" s="1">
        <v>125.4</v>
      </c>
      <c r="F76" s="1">
        <v>953.2</v>
      </c>
      <c r="G76" s="1">
        <v>3.59</v>
      </c>
      <c r="H76" s="12">
        <v>5.9</v>
      </c>
      <c r="I76" s="1">
        <v>17.8</v>
      </c>
    </row>
    <row r="77" spans="1:9">
      <c r="A77" s="1">
        <v>101</v>
      </c>
      <c r="B77" s="1" t="s">
        <v>7</v>
      </c>
      <c r="C77" s="1">
        <v>387959</v>
      </c>
      <c r="D77" s="1">
        <v>7769718</v>
      </c>
      <c r="E77" s="1">
        <v>120.8</v>
      </c>
      <c r="F77" s="1">
        <v>9938</v>
      </c>
      <c r="G77" s="1">
        <v>2.97</v>
      </c>
      <c r="H77" s="12">
        <v>5.4</v>
      </c>
      <c r="I77" s="1">
        <v>20.399999999999999</v>
      </c>
    </row>
    <row r="78" spans="1:9">
      <c r="A78" s="1">
        <v>102</v>
      </c>
      <c r="B78" s="1" t="s">
        <v>7</v>
      </c>
      <c r="C78" s="1">
        <v>390904</v>
      </c>
      <c r="D78" s="1">
        <v>7780679</v>
      </c>
      <c r="E78" s="1">
        <v>139.80000000000001</v>
      </c>
      <c r="F78" s="1">
        <v>957.1</v>
      </c>
      <c r="G78" s="1">
        <v>3.25</v>
      </c>
      <c r="H78" s="12">
        <v>8</v>
      </c>
      <c r="I78" s="1">
        <v>20.7</v>
      </c>
    </row>
    <row r="79" spans="1:9">
      <c r="A79" s="1">
        <v>103</v>
      </c>
      <c r="B79" s="1" t="s">
        <v>7</v>
      </c>
      <c r="C79" s="1">
        <v>383705</v>
      </c>
      <c r="D79" s="1">
        <v>7775634</v>
      </c>
      <c r="E79" s="1">
        <v>124.3</v>
      </c>
      <c r="F79" s="1">
        <v>946.5</v>
      </c>
      <c r="G79" s="1">
        <v>3.81</v>
      </c>
      <c r="H79" s="12">
        <v>4.0999999999999996</v>
      </c>
      <c r="I79" s="1">
        <v>20.2</v>
      </c>
    </row>
    <row r="80" spans="1:9">
      <c r="A80" s="1">
        <v>104</v>
      </c>
      <c r="B80" s="1" t="s">
        <v>7</v>
      </c>
      <c r="C80" s="1">
        <v>372236</v>
      </c>
      <c r="D80" s="1">
        <v>7772033</v>
      </c>
      <c r="E80" s="1">
        <v>59</v>
      </c>
      <c r="F80" s="1">
        <v>898.5</v>
      </c>
      <c r="G80" s="1">
        <v>1.53</v>
      </c>
      <c r="H80" s="12">
        <v>2.5</v>
      </c>
      <c r="I80" s="1">
        <v>9.6999999999999993</v>
      </c>
    </row>
    <row r="81" spans="1:9">
      <c r="A81" s="1">
        <v>105</v>
      </c>
      <c r="B81" s="1" t="s">
        <v>7</v>
      </c>
      <c r="C81" s="1">
        <v>369235</v>
      </c>
      <c r="D81" s="1">
        <v>7769500</v>
      </c>
      <c r="E81" s="1">
        <v>73.3</v>
      </c>
      <c r="F81" s="1">
        <v>909.5</v>
      </c>
      <c r="G81" s="1">
        <v>2.08</v>
      </c>
      <c r="H81" s="12">
        <v>2.8</v>
      </c>
      <c r="I81" s="1">
        <v>11.8</v>
      </c>
    </row>
    <row r="82" spans="1:9">
      <c r="A82" s="1">
        <v>106</v>
      </c>
      <c r="B82" s="1" t="s">
        <v>7</v>
      </c>
      <c r="C82" s="1">
        <v>412447</v>
      </c>
      <c r="D82" s="1">
        <v>7816634</v>
      </c>
      <c r="E82" s="1">
        <v>121</v>
      </c>
      <c r="F82" s="1">
        <v>947.4</v>
      </c>
      <c r="G82" s="1">
        <v>3.39</v>
      </c>
      <c r="H82" s="12">
        <v>5.8</v>
      </c>
      <c r="I82" s="1">
        <v>17.3</v>
      </c>
    </row>
    <row r="83" spans="1:9">
      <c r="A83" s="1">
        <v>107</v>
      </c>
      <c r="B83" s="1" t="s">
        <v>7</v>
      </c>
      <c r="C83" s="1">
        <v>405515</v>
      </c>
      <c r="D83" s="1">
        <v>7805815</v>
      </c>
      <c r="E83" s="1">
        <v>123.2</v>
      </c>
      <c r="F83" s="1">
        <v>941.7</v>
      </c>
      <c r="G83" s="1">
        <v>3.08</v>
      </c>
      <c r="H83" s="12">
        <v>4.9000000000000004</v>
      </c>
      <c r="I83" s="1">
        <v>21.9</v>
      </c>
    </row>
    <row r="84" spans="1:9">
      <c r="A84" s="1">
        <v>107.01</v>
      </c>
      <c r="B84" s="1" t="s">
        <v>7</v>
      </c>
      <c r="C84" s="1">
        <v>405515</v>
      </c>
      <c r="D84" s="1">
        <v>7805815</v>
      </c>
      <c r="E84" s="1">
        <v>124</v>
      </c>
      <c r="F84" s="1">
        <v>945.9</v>
      </c>
      <c r="G84" s="1">
        <v>3.14</v>
      </c>
      <c r="H84" s="12">
        <v>5.2</v>
      </c>
      <c r="I84" s="1">
        <v>21.2</v>
      </c>
    </row>
    <row r="85" spans="1:9">
      <c r="A85" s="1">
        <v>108</v>
      </c>
      <c r="B85" s="1" t="s">
        <v>7</v>
      </c>
      <c r="C85" s="1">
        <v>406326</v>
      </c>
      <c r="D85" s="1">
        <v>7807308</v>
      </c>
      <c r="E85" s="1">
        <v>122.2</v>
      </c>
      <c r="F85" s="1">
        <v>941.9</v>
      </c>
      <c r="G85" s="1">
        <v>4.01</v>
      </c>
      <c r="H85" s="12">
        <v>4.9000000000000004</v>
      </c>
      <c r="I85" s="1">
        <v>16.7</v>
      </c>
    </row>
    <row r="86" spans="1:9">
      <c r="A86" s="1">
        <v>109</v>
      </c>
      <c r="B86" s="1" t="s">
        <v>7</v>
      </c>
      <c r="C86" s="1">
        <v>403465</v>
      </c>
      <c r="D86" s="1">
        <v>7820561</v>
      </c>
      <c r="E86" s="1">
        <v>128.9</v>
      </c>
      <c r="F86" s="1">
        <v>948.8</v>
      </c>
      <c r="G86" s="1">
        <v>3.91</v>
      </c>
      <c r="H86" s="12">
        <v>5.5</v>
      </c>
      <c r="I86" s="1">
        <v>18.5</v>
      </c>
    </row>
    <row r="87" spans="1:9">
      <c r="A87" s="1">
        <v>110</v>
      </c>
      <c r="B87" s="1" t="s">
        <v>7</v>
      </c>
      <c r="C87" s="1">
        <v>390779</v>
      </c>
      <c r="D87" s="1">
        <v>7811881</v>
      </c>
      <c r="E87" s="1">
        <v>111.7</v>
      </c>
      <c r="F87" s="1">
        <v>931</v>
      </c>
      <c r="G87" s="1">
        <v>3.47</v>
      </c>
      <c r="H87" s="12">
        <v>4.2</v>
      </c>
      <c r="I87" s="1">
        <v>16.8</v>
      </c>
    </row>
    <row r="88" spans="1:9">
      <c r="A88" s="1">
        <v>111</v>
      </c>
      <c r="B88" s="1" t="s">
        <v>7</v>
      </c>
      <c r="C88" s="1">
        <v>379977</v>
      </c>
      <c r="D88" s="1">
        <v>7824959</v>
      </c>
      <c r="E88" s="1">
        <v>97.6</v>
      </c>
      <c r="F88" s="1">
        <v>922.1</v>
      </c>
      <c r="G88" s="1">
        <v>3.17</v>
      </c>
      <c r="H88" s="12">
        <v>3.4</v>
      </c>
      <c r="I88" s="1">
        <v>14.5</v>
      </c>
    </row>
    <row r="89" spans="1:9">
      <c r="A89" s="1">
        <v>112</v>
      </c>
      <c r="B89" s="1" t="s">
        <v>7</v>
      </c>
      <c r="C89" s="1">
        <v>363682</v>
      </c>
      <c r="D89" s="1">
        <v>7832735</v>
      </c>
      <c r="E89" s="1">
        <v>118.4</v>
      </c>
      <c r="F89" s="1">
        <v>939.5</v>
      </c>
      <c r="G89" s="1">
        <v>3.39</v>
      </c>
      <c r="H89" s="12">
        <v>3.4</v>
      </c>
      <c r="I89" s="1">
        <v>21.9</v>
      </c>
    </row>
    <row r="90" spans="1:9">
      <c r="A90" s="1">
        <v>113</v>
      </c>
      <c r="B90" s="1" t="s">
        <v>7</v>
      </c>
      <c r="C90" s="1">
        <v>351571</v>
      </c>
      <c r="D90" s="1">
        <v>7833986</v>
      </c>
      <c r="E90" s="1">
        <v>115.1</v>
      </c>
      <c r="F90" s="1">
        <v>936.1</v>
      </c>
      <c r="G90" s="1">
        <v>3.24</v>
      </c>
      <c r="H90" s="12">
        <v>6</v>
      </c>
      <c r="I90" s="1">
        <v>15.3</v>
      </c>
    </row>
    <row r="91" spans="1:9">
      <c r="A91" s="1">
        <v>114</v>
      </c>
      <c r="B91" s="1" t="s">
        <v>7</v>
      </c>
      <c r="C91" s="1">
        <v>374313</v>
      </c>
      <c r="D91" s="1">
        <v>7816233</v>
      </c>
      <c r="E91" s="1">
        <v>47.7</v>
      </c>
      <c r="F91" s="1">
        <v>887.6</v>
      </c>
      <c r="G91" s="1">
        <v>0.92</v>
      </c>
      <c r="H91" s="12">
        <v>1.7</v>
      </c>
      <c r="I91" s="1">
        <v>10.199999999999999</v>
      </c>
    </row>
    <row r="92" spans="1:9">
      <c r="A92" s="1">
        <v>115</v>
      </c>
      <c r="B92" s="1" t="s">
        <v>7</v>
      </c>
      <c r="C92" s="1">
        <v>369504</v>
      </c>
      <c r="D92" s="1">
        <v>7817199</v>
      </c>
      <c r="E92" s="1">
        <v>26.4</v>
      </c>
      <c r="F92" s="1">
        <v>870.8</v>
      </c>
      <c r="G92" s="1">
        <v>0.16</v>
      </c>
      <c r="H92" s="12">
        <v>1.6</v>
      </c>
      <c r="I92" s="1">
        <v>5.9</v>
      </c>
    </row>
    <row r="93" spans="1:9">
      <c r="A93" s="1">
        <v>116</v>
      </c>
      <c r="B93" s="1" t="s">
        <v>7</v>
      </c>
      <c r="C93" s="1">
        <v>359567</v>
      </c>
      <c r="D93" s="1">
        <v>7847838</v>
      </c>
      <c r="E93" s="1">
        <v>96.7</v>
      </c>
      <c r="F93" s="1">
        <v>919.2</v>
      </c>
      <c r="G93" s="1">
        <v>2.95</v>
      </c>
      <c r="H93" s="12">
        <v>2.9</v>
      </c>
      <c r="I93" s="1">
        <v>16.600000000000001</v>
      </c>
    </row>
    <row r="94" spans="1:9">
      <c r="A94" s="1">
        <v>117</v>
      </c>
      <c r="B94" s="1" t="s">
        <v>7</v>
      </c>
      <c r="C94" s="1">
        <v>380236</v>
      </c>
      <c r="D94" s="1">
        <v>7913000</v>
      </c>
      <c r="E94" s="1">
        <v>105.1</v>
      </c>
      <c r="F94" s="1">
        <v>923.3</v>
      </c>
      <c r="G94" s="1">
        <v>3.58</v>
      </c>
      <c r="H94" s="12">
        <v>3.8</v>
      </c>
      <c r="I94" s="1">
        <v>14.5</v>
      </c>
    </row>
    <row r="95" spans="1:9">
      <c r="A95" s="1">
        <v>118</v>
      </c>
      <c r="B95" s="1" t="s">
        <v>7</v>
      </c>
      <c r="C95" s="1">
        <v>381023</v>
      </c>
      <c r="D95" s="1">
        <v>7914062</v>
      </c>
      <c r="E95" s="1">
        <v>118.8</v>
      </c>
      <c r="F95" s="1">
        <v>939.2</v>
      </c>
      <c r="G95" s="1">
        <v>3.8</v>
      </c>
      <c r="H95" s="12">
        <v>4.2</v>
      </c>
      <c r="I95" s="1">
        <v>18</v>
      </c>
    </row>
    <row r="96" spans="1:9">
      <c r="A96" s="1">
        <v>119</v>
      </c>
      <c r="B96" s="1" t="s">
        <v>7</v>
      </c>
      <c r="C96" s="1">
        <v>382669</v>
      </c>
      <c r="D96" s="1">
        <v>7914621</v>
      </c>
      <c r="E96" s="1">
        <v>133</v>
      </c>
      <c r="F96" s="1">
        <v>955.3</v>
      </c>
      <c r="G96" s="1">
        <v>4.33</v>
      </c>
      <c r="H96" s="12">
        <v>3.9</v>
      </c>
      <c r="I96" s="1">
        <v>21.7</v>
      </c>
    </row>
    <row r="97" spans="1:9">
      <c r="A97" s="1">
        <v>120</v>
      </c>
      <c r="B97" s="1" t="s">
        <v>7</v>
      </c>
      <c r="C97" s="1">
        <v>391575</v>
      </c>
      <c r="D97" s="1">
        <v>7921471</v>
      </c>
      <c r="E97" s="1">
        <v>61.4</v>
      </c>
      <c r="F97" s="1">
        <v>895.9</v>
      </c>
      <c r="G97" s="1">
        <v>1.78</v>
      </c>
      <c r="H97" s="12">
        <v>3</v>
      </c>
      <c r="I97" s="1">
        <v>8.3000000000000007</v>
      </c>
    </row>
    <row r="98" spans="1:9">
      <c r="A98" s="1">
        <v>121</v>
      </c>
      <c r="B98" s="1" t="s">
        <v>7</v>
      </c>
      <c r="C98" s="1">
        <v>386283</v>
      </c>
      <c r="D98" s="1">
        <v>7939086</v>
      </c>
      <c r="E98" s="1">
        <v>17.399999999999999</v>
      </c>
      <c r="F98" s="1">
        <v>863.4</v>
      </c>
      <c r="G98" s="1">
        <v>0</v>
      </c>
      <c r="H98" s="12">
        <v>1.5</v>
      </c>
      <c r="I98" s="1">
        <v>3.2</v>
      </c>
    </row>
    <row r="99" spans="1:9">
      <c r="A99" s="1">
        <v>122</v>
      </c>
      <c r="B99" s="1" t="s">
        <v>7</v>
      </c>
      <c r="C99" s="1">
        <v>378369</v>
      </c>
      <c r="D99" s="1">
        <v>7985920</v>
      </c>
      <c r="E99" s="1">
        <v>14.8</v>
      </c>
      <c r="F99" s="1">
        <v>866.2</v>
      </c>
      <c r="G99" s="1">
        <v>0.16</v>
      </c>
      <c r="H99" s="12">
        <v>1.5</v>
      </c>
      <c r="I99" s="1">
        <v>1.5</v>
      </c>
    </row>
    <row r="100" spans="1:9">
      <c r="A100" s="1">
        <v>123</v>
      </c>
      <c r="B100" s="1" t="s">
        <v>7</v>
      </c>
      <c r="C100" s="1">
        <v>378733</v>
      </c>
      <c r="D100" s="1">
        <v>7986376</v>
      </c>
      <c r="E100" s="1">
        <v>43.6</v>
      </c>
      <c r="F100" s="1">
        <v>885.4</v>
      </c>
      <c r="G100" s="1">
        <v>1.41</v>
      </c>
      <c r="H100" s="12">
        <v>2</v>
      </c>
      <c r="I100" s="1">
        <v>5.3</v>
      </c>
    </row>
    <row r="101" spans="1:9">
      <c r="A101" s="1">
        <v>124</v>
      </c>
      <c r="B101" s="1" t="s">
        <v>7</v>
      </c>
      <c r="C101" s="1">
        <v>375402</v>
      </c>
      <c r="D101" s="1">
        <v>7993209</v>
      </c>
      <c r="E101" s="1">
        <v>60.9</v>
      </c>
      <c r="F101" s="1">
        <v>895.3</v>
      </c>
      <c r="G101" s="1">
        <v>2.0699999999999998</v>
      </c>
      <c r="H101" s="12">
        <v>2</v>
      </c>
      <c r="I101" s="1">
        <v>8.6999999999999993</v>
      </c>
    </row>
    <row r="102" spans="1:9">
      <c r="A102" s="1">
        <v>124.01</v>
      </c>
      <c r="B102" s="1" t="s">
        <v>7</v>
      </c>
      <c r="C102" s="1">
        <v>375402</v>
      </c>
      <c r="D102" s="1">
        <v>7993209</v>
      </c>
      <c r="E102" s="1">
        <v>49.7</v>
      </c>
      <c r="F102" s="1">
        <v>890.7</v>
      </c>
      <c r="G102" s="1">
        <v>1.81</v>
      </c>
      <c r="H102" s="12">
        <v>2</v>
      </c>
      <c r="I102" s="1">
        <v>5.7</v>
      </c>
    </row>
    <row r="103" spans="1:9">
      <c r="A103" s="1">
        <v>124.02</v>
      </c>
      <c r="B103" s="1" t="s">
        <v>7</v>
      </c>
      <c r="C103" s="1">
        <v>375402</v>
      </c>
      <c r="D103" s="1">
        <v>7993209</v>
      </c>
      <c r="E103" s="1">
        <v>41.8</v>
      </c>
      <c r="F103" s="1">
        <v>889.7</v>
      </c>
      <c r="G103" s="1">
        <v>1.43</v>
      </c>
      <c r="H103" s="12">
        <v>1.8</v>
      </c>
      <c r="I103" s="1">
        <v>5</v>
      </c>
    </row>
    <row r="104" spans="1:9">
      <c r="A104" s="1">
        <v>125</v>
      </c>
      <c r="B104" s="1" t="s">
        <v>7</v>
      </c>
      <c r="C104" s="1">
        <v>375421</v>
      </c>
      <c r="D104" s="1">
        <v>7993948</v>
      </c>
      <c r="E104" s="1">
        <v>54.5</v>
      </c>
      <c r="F104" s="1">
        <v>896.8</v>
      </c>
      <c r="G104" s="1">
        <v>1.29</v>
      </c>
      <c r="H104" s="12">
        <v>2.2999999999999998</v>
      </c>
      <c r="I104" s="1">
        <v>9.6999999999999993</v>
      </c>
    </row>
    <row r="105" spans="1:9">
      <c r="A105" s="1">
        <v>126</v>
      </c>
      <c r="B105" s="1" t="s">
        <v>7</v>
      </c>
      <c r="C105" s="1">
        <v>299418</v>
      </c>
      <c r="D105" s="1">
        <v>7905173</v>
      </c>
      <c r="E105" s="1">
        <v>143</v>
      </c>
      <c r="F105" s="1">
        <v>960.7</v>
      </c>
      <c r="G105" s="1">
        <v>4.1900000000000004</v>
      </c>
      <c r="H105" s="12">
        <v>4.7</v>
      </c>
      <c r="I105" s="1">
        <v>24.4</v>
      </c>
    </row>
    <row r="106" spans="1:9">
      <c r="A106" s="1">
        <v>127</v>
      </c>
      <c r="B106" s="1" t="s">
        <v>7</v>
      </c>
      <c r="C106" s="1">
        <v>301391</v>
      </c>
      <c r="D106" s="1">
        <v>7907001</v>
      </c>
      <c r="E106" s="1">
        <v>95.8</v>
      </c>
      <c r="F106" s="1">
        <v>917.1</v>
      </c>
      <c r="G106" s="1">
        <v>7.0000000000000007E-2</v>
      </c>
      <c r="H106" s="12">
        <v>3.7</v>
      </c>
      <c r="I106" s="1">
        <v>29.5</v>
      </c>
    </row>
    <row r="107" spans="1:9">
      <c r="A107" s="1">
        <v>127.01</v>
      </c>
      <c r="B107" s="1" t="s">
        <v>7</v>
      </c>
      <c r="C107" s="1">
        <v>301391</v>
      </c>
      <c r="D107" s="1">
        <v>7907001</v>
      </c>
      <c r="E107" s="1">
        <v>23.7</v>
      </c>
      <c r="F107" s="1">
        <v>868.7</v>
      </c>
      <c r="G107" s="1">
        <v>0.09</v>
      </c>
      <c r="H107" s="12">
        <v>1</v>
      </c>
      <c r="I107" s="1">
        <v>6.7</v>
      </c>
    </row>
    <row r="108" spans="1:9">
      <c r="A108" s="1">
        <v>128</v>
      </c>
      <c r="B108" s="1" t="s">
        <v>7</v>
      </c>
      <c r="C108" s="1">
        <v>308261</v>
      </c>
      <c r="D108" s="1">
        <v>7903836</v>
      </c>
      <c r="E108" s="1">
        <v>145.9</v>
      </c>
      <c r="F108" s="1">
        <v>958.7</v>
      </c>
      <c r="G108" s="1">
        <v>0</v>
      </c>
      <c r="H108" s="12">
        <v>5.9</v>
      </c>
      <c r="I108" s="1">
        <v>44.9</v>
      </c>
    </row>
    <row r="109" spans="1:9">
      <c r="A109" s="1">
        <v>129</v>
      </c>
      <c r="B109" s="1" t="s">
        <v>7</v>
      </c>
      <c r="C109" s="1">
        <v>310874</v>
      </c>
      <c r="D109" s="1">
        <v>7900560</v>
      </c>
      <c r="E109" s="1">
        <v>357.4</v>
      </c>
      <c r="F109" s="1">
        <v>1115.3</v>
      </c>
      <c r="G109" s="1">
        <v>5.96</v>
      </c>
      <c r="H109" s="12">
        <v>12.4</v>
      </c>
      <c r="I109" s="1">
        <v>83.6</v>
      </c>
    </row>
    <row r="110" spans="1:9">
      <c r="A110" s="1">
        <v>131</v>
      </c>
      <c r="B110" s="1" t="s">
        <v>7</v>
      </c>
      <c r="C110" s="1">
        <v>302817</v>
      </c>
      <c r="D110" s="1">
        <v>7908677</v>
      </c>
      <c r="E110" s="1">
        <v>49.2</v>
      </c>
      <c r="F110" s="1">
        <v>885.3</v>
      </c>
      <c r="G110" s="1">
        <v>0.02</v>
      </c>
      <c r="H110" s="12">
        <v>2.6</v>
      </c>
      <c r="I110" s="1">
        <v>13.5</v>
      </c>
    </row>
    <row r="111" spans="1:9" s="21" customFormat="1">
      <c r="A111" s="22">
        <v>132</v>
      </c>
      <c r="B111" s="22" t="s">
        <v>56</v>
      </c>
      <c r="C111" s="22">
        <v>317920</v>
      </c>
      <c r="D111" s="22">
        <v>7985561</v>
      </c>
      <c r="E111" s="21">
        <v>69.099999999999994</v>
      </c>
      <c r="F111" s="22">
        <v>902.4</v>
      </c>
      <c r="G111" s="22">
        <v>1.77</v>
      </c>
      <c r="H111" s="23">
        <v>3.3</v>
      </c>
      <c r="I111" s="22">
        <v>10.7</v>
      </c>
    </row>
    <row r="112" spans="1:9" s="21" customFormat="1">
      <c r="A112" s="22">
        <v>132.01</v>
      </c>
      <c r="B112" s="22" t="s">
        <v>56</v>
      </c>
      <c r="C112" s="22">
        <v>317920</v>
      </c>
      <c r="D112" s="22">
        <v>7985561</v>
      </c>
      <c r="E112" s="21">
        <v>86</v>
      </c>
      <c r="F112" s="22">
        <v>917.5</v>
      </c>
      <c r="G112" s="22">
        <v>2.36</v>
      </c>
      <c r="H112" s="23">
        <v>3.5</v>
      </c>
      <c r="I112" s="22">
        <v>13.9</v>
      </c>
    </row>
    <row r="113" spans="1:9" s="21" customFormat="1">
      <c r="A113" s="22">
        <v>132.02000000000001</v>
      </c>
      <c r="B113" s="22" t="s">
        <v>56</v>
      </c>
      <c r="C113" s="22">
        <v>317920</v>
      </c>
      <c r="D113" s="22">
        <v>7985561</v>
      </c>
      <c r="E113" s="21">
        <v>109.4</v>
      </c>
      <c r="F113" s="22">
        <v>926.1</v>
      </c>
      <c r="G113" s="22">
        <v>3.11</v>
      </c>
      <c r="H113" s="23">
        <v>4.4000000000000004</v>
      </c>
      <c r="I113" s="22">
        <v>17.399999999999999</v>
      </c>
    </row>
    <row r="114" spans="1:9" s="21" customFormat="1">
      <c r="A114" s="22">
        <v>133</v>
      </c>
      <c r="B114" s="22" t="s">
        <v>56</v>
      </c>
      <c r="C114" s="22">
        <v>303547</v>
      </c>
      <c r="D114" s="22">
        <v>7990499</v>
      </c>
      <c r="E114" s="21">
        <v>28.9</v>
      </c>
      <c r="F114" s="22">
        <v>875.6</v>
      </c>
      <c r="G114" s="22">
        <v>0.59</v>
      </c>
      <c r="H114" s="23">
        <v>1.6</v>
      </c>
      <c r="I114" s="22">
        <v>4.5999999999999996</v>
      </c>
    </row>
    <row r="115" spans="1:9" s="21" customFormat="1">
      <c r="A115" s="22">
        <v>133.01</v>
      </c>
      <c r="B115" s="22" t="s">
        <v>56</v>
      </c>
      <c r="C115" s="22">
        <v>303547</v>
      </c>
      <c r="D115" s="22">
        <v>7990499</v>
      </c>
      <c r="E115" s="21">
        <v>31.2</v>
      </c>
      <c r="F115" s="22">
        <v>875.5</v>
      </c>
      <c r="G115" s="22">
        <v>0.63</v>
      </c>
      <c r="H115" s="23">
        <v>2.1</v>
      </c>
      <c r="I115" s="22">
        <v>4.2</v>
      </c>
    </row>
    <row r="116" spans="1:9" s="21" customFormat="1">
      <c r="A116" s="22">
        <v>133.02000000000001</v>
      </c>
      <c r="B116" s="22" t="s">
        <v>56</v>
      </c>
      <c r="C116" s="22">
        <v>303547</v>
      </c>
      <c r="D116" s="22">
        <v>7990499</v>
      </c>
      <c r="E116" s="21">
        <v>26.4</v>
      </c>
      <c r="F116" s="22">
        <v>870.9</v>
      </c>
      <c r="G116" s="22">
        <v>0.49</v>
      </c>
      <c r="H116" s="23">
        <v>1.7</v>
      </c>
      <c r="I116" s="22">
        <v>4.0999999999999996</v>
      </c>
    </row>
    <row r="117" spans="1:9" s="21" customFormat="1">
      <c r="A117" s="22">
        <v>134</v>
      </c>
      <c r="B117" s="22" t="s">
        <v>56</v>
      </c>
      <c r="C117" s="22">
        <v>308417</v>
      </c>
      <c r="D117" s="22">
        <v>7993321</v>
      </c>
      <c r="E117" s="21">
        <v>113.9</v>
      </c>
      <c r="F117" s="22">
        <v>932.5</v>
      </c>
      <c r="G117" s="22">
        <v>3.52</v>
      </c>
      <c r="H117" s="23">
        <v>4.5</v>
      </c>
      <c r="I117" s="22">
        <v>16.899999999999999</v>
      </c>
    </row>
    <row r="118" spans="1:9" s="21" customFormat="1">
      <c r="A118" s="22">
        <v>134.01</v>
      </c>
      <c r="B118" s="22" t="s">
        <v>56</v>
      </c>
      <c r="C118" s="22">
        <v>308417</v>
      </c>
      <c r="D118" s="22">
        <v>7993321</v>
      </c>
      <c r="E118" s="21">
        <v>119.7</v>
      </c>
      <c r="F118" s="22">
        <v>946</v>
      </c>
      <c r="G118" s="22">
        <v>3.73</v>
      </c>
      <c r="H118" s="23">
        <v>4.7</v>
      </c>
      <c r="I118" s="22">
        <v>17.7</v>
      </c>
    </row>
    <row r="119" spans="1:9" s="21" customFormat="1">
      <c r="A119" s="22">
        <v>135</v>
      </c>
      <c r="B119" s="22" t="s">
        <v>56</v>
      </c>
      <c r="C119" s="22">
        <v>299955</v>
      </c>
      <c r="D119" s="22">
        <v>8006328</v>
      </c>
      <c r="E119" s="21">
        <v>29.4</v>
      </c>
      <c r="F119" s="22">
        <v>877.2</v>
      </c>
      <c r="G119" s="22">
        <v>0.56000000000000005</v>
      </c>
      <c r="H119" s="23">
        <v>1.4</v>
      </c>
      <c r="I119" s="22">
        <v>5.4</v>
      </c>
    </row>
    <row r="120" spans="1:9" s="21" customFormat="1">
      <c r="A120" s="22">
        <v>135.01</v>
      </c>
      <c r="B120" s="22" t="s">
        <v>56</v>
      </c>
      <c r="C120" s="22">
        <v>299955</v>
      </c>
      <c r="D120" s="22">
        <v>8006328</v>
      </c>
      <c r="E120" s="21">
        <v>43.8</v>
      </c>
      <c r="F120" s="22">
        <v>884.6</v>
      </c>
      <c r="G120" s="22">
        <v>0.97</v>
      </c>
      <c r="H120" s="23">
        <v>2.2000000000000002</v>
      </c>
      <c r="I120" s="22">
        <v>7.4</v>
      </c>
    </row>
    <row r="121" spans="1:9" s="21" customFormat="1">
      <c r="A121" s="22">
        <v>137</v>
      </c>
      <c r="B121" s="22" t="s">
        <v>56</v>
      </c>
      <c r="C121" s="22">
        <v>299349</v>
      </c>
      <c r="D121" s="22">
        <v>8008891</v>
      </c>
      <c r="E121" s="21">
        <v>60.9</v>
      </c>
      <c r="F121" s="22">
        <v>900.1</v>
      </c>
      <c r="G121" s="22">
        <v>2.57</v>
      </c>
      <c r="H121" s="23">
        <v>2.1</v>
      </c>
      <c r="I121" s="22">
        <v>5.9</v>
      </c>
    </row>
    <row r="122" spans="1:9" s="21" customFormat="1">
      <c r="A122" s="22">
        <v>137.01</v>
      </c>
      <c r="B122" s="22" t="s">
        <v>56</v>
      </c>
      <c r="C122" s="22">
        <v>299349</v>
      </c>
      <c r="D122" s="22">
        <v>8008891</v>
      </c>
      <c r="E122" s="21">
        <v>59.4</v>
      </c>
      <c r="F122" s="22">
        <v>896.3</v>
      </c>
      <c r="G122" s="22">
        <v>2.89</v>
      </c>
      <c r="H122" s="23">
        <v>1.7</v>
      </c>
      <c r="I122" s="22">
        <v>4.9000000000000004</v>
      </c>
    </row>
    <row r="123" spans="1:9" s="21" customFormat="1">
      <c r="A123" s="22">
        <v>137.02000000000001</v>
      </c>
      <c r="B123" s="22" t="s">
        <v>56</v>
      </c>
      <c r="C123" s="22">
        <v>299349</v>
      </c>
      <c r="D123" s="22">
        <v>8008891</v>
      </c>
      <c r="E123" s="21">
        <v>24.5</v>
      </c>
      <c r="F123" s="22">
        <v>872.6</v>
      </c>
      <c r="G123" s="22">
        <v>0.7</v>
      </c>
      <c r="H123" s="23">
        <v>1.6</v>
      </c>
      <c r="I123" s="22">
        <v>2.1</v>
      </c>
    </row>
    <row r="124" spans="1:9" s="21" customFormat="1">
      <c r="A124" s="22">
        <v>138</v>
      </c>
      <c r="B124" s="22" t="s">
        <v>56</v>
      </c>
      <c r="C124" s="22">
        <v>296405</v>
      </c>
      <c r="D124" s="22">
        <v>8010226</v>
      </c>
      <c r="E124" s="21">
        <v>168.9</v>
      </c>
      <c r="F124" s="22">
        <v>975.9</v>
      </c>
      <c r="G124" s="22">
        <v>8.11</v>
      </c>
      <c r="H124" s="23">
        <v>4.4000000000000004</v>
      </c>
      <c r="I124" s="22">
        <v>15.1</v>
      </c>
    </row>
    <row r="125" spans="1:9" s="21" customFormat="1">
      <c r="A125" s="22">
        <v>139</v>
      </c>
      <c r="B125" s="22" t="s">
        <v>56</v>
      </c>
      <c r="C125" s="22">
        <v>298560</v>
      </c>
      <c r="D125" s="22">
        <v>8011480</v>
      </c>
      <c r="E125" s="21">
        <v>21.2</v>
      </c>
      <c r="F125" s="22">
        <v>864.6</v>
      </c>
      <c r="G125" s="22">
        <v>0.2</v>
      </c>
      <c r="H125" s="23">
        <v>2.1</v>
      </c>
      <c r="I125" s="22">
        <v>2.4</v>
      </c>
    </row>
    <row r="126" spans="1:9" s="21" customFormat="1">
      <c r="A126" s="21">
        <v>139.01</v>
      </c>
      <c r="B126" s="22" t="s">
        <v>56</v>
      </c>
      <c r="C126" s="22">
        <v>298560</v>
      </c>
      <c r="D126" s="22">
        <v>8011480</v>
      </c>
      <c r="E126" s="21">
        <v>18.5</v>
      </c>
      <c r="F126" s="22">
        <v>865.8</v>
      </c>
      <c r="G126" s="22">
        <v>0.28000000000000003</v>
      </c>
      <c r="H126" s="23">
        <v>1.3</v>
      </c>
      <c r="I126" s="22">
        <v>2.9</v>
      </c>
    </row>
    <row r="127" spans="1:9" s="21" customFormat="1">
      <c r="A127" s="21">
        <v>139.02000000000001</v>
      </c>
      <c r="B127" s="22" t="s">
        <v>56</v>
      </c>
      <c r="C127" s="22">
        <v>298560</v>
      </c>
      <c r="D127" s="22">
        <v>8011480</v>
      </c>
      <c r="E127" s="21">
        <v>20.100000000000001</v>
      </c>
      <c r="F127" s="22">
        <v>866.4</v>
      </c>
      <c r="G127" s="22">
        <v>0.2</v>
      </c>
      <c r="H127" s="23">
        <v>1.9</v>
      </c>
      <c r="I127" s="22">
        <v>2.6</v>
      </c>
    </row>
    <row r="128" spans="1:9">
      <c r="A128" s="1">
        <v>140</v>
      </c>
      <c r="B128" s="22" t="s">
        <v>56</v>
      </c>
      <c r="C128" s="1">
        <v>317627</v>
      </c>
      <c r="D128" s="1">
        <v>8083957</v>
      </c>
      <c r="E128" s="1">
        <v>92.6</v>
      </c>
      <c r="F128" s="1">
        <v>923.1</v>
      </c>
      <c r="G128" s="1">
        <v>3.13</v>
      </c>
      <c r="H128" s="12">
        <v>3.3</v>
      </c>
      <c r="I128" s="1">
        <v>13</v>
      </c>
    </row>
    <row r="129" spans="1:9">
      <c r="A129" s="1">
        <v>141</v>
      </c>
      <c r="B129" s="22" t="s">
        <v>56</v>
      </c>
      <c r="C129" s="1">
        <v>299414</v>
      </c>
      <c r="D129" s="1">
        <v>8194335</v>
      </c>
      <c r="E129" s="1">
        <v>132.6</v>
      </c>
      <c r="F129" s="1">
        <v>952.1</v>
      </c>
      <c r="G129" s="1">
        <v>5.08</v>
      </c>
      <c r="H129" s="12">
        <v>3.9</v>
      </c>
      <c r="I129" s="1">
        <v>17.5</v>
      </c>
    </row>
    <row r="130" spans="1:9">
      <c r="A130" s="1">
        <v>141.01</v>
      </c>
      <c r="B130" s="1" t="s">
        <v>7</v>
      </c>
      <c r="C130" s="1">
        <v>299414</v>
      </c>
      <c r="D130" s="1">
        <v>8194335</v>
      </c>
      <c r="E130" s="1">
        <v>136.5</v>
      </c>
      <c r="F130" s="1">
        <v>946.8</v>
      </c>
      <c r="G130" s="1">
        <v>5.0599999999999996</v>
      </c>
      <c r="H130" s="12">
        <v>4.5999999999999996</v>
      </c>
      <c r="I130" s="1">
        <v>17.5</v>
      </c>
    </row>
    <row r="131" spans="1:9">
      <c r="A131" s="1">
        <v>141.02000000000001</v>
      </c>
      <c r="B131" s="1" t="s">
        <v>7</v>
      </c>
      <c r="C131" s="1">
        <v>299414</v>
      </c>
      <c r="D131" s="1">
        <v>8194335</v>
      </c>
      <c r="E131" s="1">
        <v>149.4</v>
      </c>
      <c r="F131" s="1">
        <v>962.8</v>
      </c>
      <c r="G131" s="1">
        <v>5.94</v>
      </c>
      <c r="H131" s="12">
        <v>4.3</v>
      </c>
      <c r="I131" s="1">
        <v>18.8</v>
      </c>
    </row>
    <row r="132" spans="1:9">
      <c r="A132" s="1">
        <v>141.03</v>
      </c>
      <c r="B132" s="1" t="s">
        <v>7</v>
      </c>
      <c r="C132" s="1">
        <v>299414</v>
      </c>
      <c r="D132" s="1">
        <v>8194335</v>
      </c>
      <c r="E132" s="1">
        <v>136.6</v>
      </c>
      <c r="F132" s="1">
        <v>950.2</v>
      </c>
      <c r="G132" s="1">
        <v>6.5</v>
      </c>
      <c r="H132" s="12">
        <v>3.2</v>
      </c>
      <c r="I132" s="1">
        <v>13.2</v>
      </c>
    </row>
    <row r="133" spans="1:9">
      <c r="A133" s="1">
        <v>142</v>
      </c>
      <c r="B133" s="1" t="s">
        <v>7</v>
      </c>
      <c r="C133" s="1">
        <v>372661</v>
      </c>
      <c r="D133" s="1">
        <v>8035549</v>
      </c>
      <c r="E133" s="1">
        <v>111.7</v>
      </c>
      <c r="F133" s="1">
        <v>934.7</v>
      </c>
      <c r="G133" s="1">
        <v>3.56</v>
      </c>
      <c r="H133" s="12">
        <v>4.2</v>
      </c>
      <c r="I133" s="1">
        <v>16.3</v>
      </c>
    </row>
    <row r="134" spans="1:9">
      <c r="A134" s="1">
        <v>142.01</v>
      </c>
      <c r="B134" s="1" t="s">
        <v>7</v>
      </c>
      <c r="C134" s="1">
        <v>372661</v>
      </c>
      <c r="D134" s="1">
        <v>8035549</v>
      </c>
      <c r="E134" s="1">
        <v>104.2</v>
      </c>
      <c r="F134" s="1">
        <v>930.1</v>
      </c>
      <c r="G134" s="1">
        <v>3.18</v>
      </c>
      <c r="H134" s="12">
        <v>4.0999999999999996</v>
      </c>
      <c r="I134" s="1">
        <v>15.7</v>
      </c>
    </row>
    <row r="135" spans="1:9">
      <c r="A135" s="1">
        <v>142.02000000000001</v>
      </c>
      <c r="B135" s="1" t="s">
        <v>7</v>
      </c>
      <c r="C135" s="1">
        <v>372661</v>
      </c>
      <c r="D135" s="1">
        <v>8035549</v>
      </c>
      <c r="E135" s="1">
        <v>127.9</v>
      </c>
      <c r="F135" s="1">
        <v>950.1</v>
      </c>
      <c r="G135" s="1">
        <v>4.17</v>
      </c>
      <c r="H135" s="12">
        <v>4.9000000000000004</v>
      </c>
      <c r="I135" s="1">
        <v>18.2</v>
      </c>
    </row>
  </sheetData>
  <mergeCells count="1">
    <mergeCell ref="A1:I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abSelected="1" workbookViewId="0">
      <selection activeCell="C18" sqref="C18"/>
    </sheetView>
  </sheetViews>
  <sheetFormatPr baseColWidth="10" defaultColWidth="8.83203125" defaultRowHeight="15" x14ac:dyDescent="0"/>
  <cols>
    <col min="1" max="1" width="7.1640625" style="1" bestFit="1" customWidth="1"/>
    <col min="2" max="2" width="13.5" style="1" bestFit="1" customWidth="1"/>
    <col min="3" max="3" width="17.83203125" style="1" bestFit="1" customWidth="1"/>
    <col min="4" max="4" width="49.6640625" style="1" customWidth="1"/>
    <col min="5" max="5" width="14.6640625" style="1" customWidth="1"/>
    <col min="6" max="6" width="53.1640625" style="1" bestFit="1" customWidth="1"/>
    <col min="7" max="7" width="5" style="1" bestFit="1" customWidth="1"/>
    <col min="8" max="8" width="13.83203125" style="1" bestFit="1" customWidth="1"/>
    <col min="9" max="9" width="12.1640625" style="1" bestFit="1" customWidth="1"/>
    <col min="10" max="10" width="6.1640625" style="1" bestFit="1" customWidth="1"/>
    <col min="11" max="11" width="9.6640625" style="1" bestFit="1" customWidth="1"/>
    <col min="12" max="12" width="11" style="1" bestFit="1" customWidth="1"/>
    <col min="13" max="13" width="12.1640625" style="12" bestFit="1" customWidth="1"/>
    <col min="14" max="14" width="12.83203125" style="1" bestFit="1" customWidth="1"/>
    <col min="15" max="15" width="23.1640625" style="1" customWidth="1"/>
    <col min="16" max="16" width="38.5" style="1" bestFit="1" customWidth="1"/>
    <col min="17" max="17" width="8.83203125" style="1"/>
    <col min="18" max="18" width="65" style="1" bestFit="1" customWidth="1"/>
    <col min="19" max="16384" width="8.83203125" style="1"/>
  </cols>
  <sheetData>
    <row r="1" spans="1:18" ht="16" thickBot="1">
      <c r="A1" s="13" t="s">
        <v>70</v>
      </c>
      <c r="B1" s="14" t="s">
        <v>71</v>
      </c>
      <c r="C1" s="15" t="s">
        <v>72</v>
      </c>
      <c r="D1" s="15" t="s">
        <v>73</v>
      </c>
      <c r="E1" s="15" t="s">
        <v>74</v>
      </c>
      <c r="F1" s="15" t="s">
        <v>75</v>
      </c>
      <c r="G1" s="15" t="s">
        <v>76</v>
      </c>
      <c r="H1" s="16" t="s">
        <v>0</v>
      </c>
      <c r="I1" s="16" t="s">
        <v>1</v>
      </c>
      <c r="J1" s="16" t="s">
        <v>77</v>
      </c>
      <c r="K1" s="17" t="s">
        <v>2</v>
      </c>
      <c r="L1" s="17" t="s">
        <v>53</v>
      </c>
      <c r="M1" s="18" t="s">
        <v>54</v>
      </c>
      <c r="N1" s="17" t="s">
        <v>55</v>
      </c>
      <c r="O1" s="17" t="s">
        <v>78</v>
      </c>
      <c r="P1" s="19"/>
    </row>
    <row r="2" spans="1:18" s="24" customFormat="1">
      <c r="A2" s="24">
        <v>23.03</v>
      </c>
      <c r="B2" s="24" t="s">
        <v>57</v>
      </c>
      <c r="C2" s="24">
        <v>4</v>
      </c>
      <c r="D2" s="24" t="s">
        <v>162</v>
      </c>
      <c r="E2" s="24">
        <v>9</v>
      </c>
      <c r="F2" s="25" t="s">
        <v>79</v>
      </c>
      <c r="G2" s="24" t="s">
        <v>80</v>
      </c>
      <c r="H2" s="24">
        <v>372692</v>
      </c>
      <c r="I2" s="24">
        <v>8035635</v>
      </c>
      <c r="J2" s="24">
        <v>117</v>
      </c>
      <c r="K2" s="24">
        <v>947.2</v>
      </c>
      <c r="L2" s="24">
        <v>3.38</v>
      </c>
      <c r="M2" s="24">
        <v>3.9</v>
      </c>
      <c r="N2" s="24">
        <v>20.100000000000001</v>
      </c>
      <c r="O2" s="24" t="s">
        <v>158</v>
      </c>
      <c r="R2" s="26"/>
    </row>
    <row r="3" spans="1:18" s="24" customFormat="1">
      <c r="A3" s="24">
        <v>24</v>
      </c>
      <c r="B3" s="24" t="s">
        <v>57</v>
      </c>
      <c r="C3" s="24">
        <v>4</v>
      </c>
      <c r="D3" s="24" t="s">
        <v>162</v>
      </c>
      <c r="E3" s="24">
        <v>9</v>
      </c>
      <c r="F3" s="25" t="s">
        <v>82</v>
      </c>
      <c r="G3" s="24" t="s">
        <v>80</v>
      </c>
      <c r="H3" s="24">
        <v>372122</v>
      </c>
      <c r="I3" s="24">
        <v>8035633</v>
      </c>
      <c r="J3" s="24">
        <v>102.9</v>
      </c>
      <c r="K3" s="24">
        <v>933.2</v>
      </c>
      <c r="L3" s="24">
        <v>3.5</v>
      </c>
      <c r="M3" s="24">
        <v>3.2</v>
      </c>
      <c r="N3" s="24">
        <v>15.5</v>
      </c>
      <c r="O3" s="24" t="s">
        <v>159</v>
      </c>
      <c r="R3" s="26"/>
    </row>
    <row r="4" spans="1:18" s="24" customFormat="1">
      <c r="A4" s="24">
        <v>142</v>
      </c>
      <c r="B4" s="24" t="s">
        <v>83</v>
      </c>
      <c r="C4" s="24">
        <v>4</v>
      </c>
      <c r="D4" s="24" t="s">
        <v>162</v>
      </c>
      <c r="E4" s="24">
        <v>9</v>
      </c>
      <c r="F4" s="25" t="s">
        <v>84</v>
      </c>
      <c r="G4" s="24" t="s">
        <v>7</v>
      </c>
      <c r="H4" s="24">
        <v>372661</v>
      </c>
      <c r="I4" s="24">
        <v>8035549</v>
      </c>
      <c r="J4" s="24">
        <v>111.7</v>
      </c>
      <c r="K4" s="24">
        <v>934.7</v>
      </c>
      <c r="L4" s="24">
        <v>3.56</v>
      </c>
      <c r="M4" s="24">
        <v>4.2</v>
      </c>
      <c r="N4" s="24">
        <v>16.3</v>
      </c>
      <c r="O4" s="46">
        <v>7.5500000000000012E-2</v>
      </c>
    </row>
    <row r="5" spans="1:18" s="24" customFormat="1">
      <c r="A5" s="24">
        <v>142.01</v>
      </c>
      <c r="B5" s="24" t="s">
        <v>83</v>
      </c>
      <c r="C5" s="24">
        <v>4</v>
      </c>
      <c r="D5" s="24" t="s">
        <v>162</v>
      </c>
      <c r="E5" s="24">
        <v>9</v>
      </c>
      <c r="F5" s="25" t="s">
        <v>84</v>
      </c>
      <c r="G5" s="24" t="s">
        <v>7</v>
      </c>
      <c r="H5" s="24">
        <v>372661</v>
      </c>
      <c r="I5" s="24">
        <v>8035549</v>
      </c>
      <c r="J5" s="24">
        <v>104.2</v>
      </c>
      <c r="K5" s="24">
        <v>930.1</v>
      </c>
      <c r="L5" s="24">
        <v>3.18</v>
      </c>
      <c r="M5" s="24">
        <v>4.0999999999999996</v>
      </c>
      <c r="N5" s="24">
        <v>15.7</v>
      </c>
      <c r="O5" s="24" t="s">
        <v>85</v>
      </c>
    </row>
    <row r="6" spans="1:18" s="24" customFormat="1">
      <c r="A6" s="24">
        <v>142.02000000000001</v>
      </c>
      <c r="B6" s="24" t="s">
        <v>83</v>
      </c>
      <c r="C6" s="24">
        <v>4</v>
      </c>
      <c r="D6" s="24" t="s">
        <v>162</v>
      </c>
      <c r="E6" s="24">
        <v>9</v>
      </c>
      <c r="F6" s="25" t="s">
        <v>84</v>
      </c>
      <c r="G6" s="24" t="s">
        <v>7</v>
      </c>
      <c r="H6" s="24">
        <v>372661</v>
      </c>
      <c r="I6" s="24">
        <v>8035549</v>
      </c>
      <c r="J6" s="24">
        <v>127.9</v>
      </c>
      <c r="K6" s="24">
        <v>950.1</v>
      </c>
      <c r="L6" s="24">
        <v>4.17</v>
      </c>
      <c r="M6" s="24">
        <v>4.9000000000000004</v>
      </c>
      <c r="N6" s="24">
        <v>18.2</v>
      </c>
      <c r="O6" s="24" t="s">
        <v>86</v>
      </c>
    </row>
    <row r="7" spans="1:18" s="24" customFormat="1">
      <c r="A7" s="24">
        <v>45</v>
      </c>
      <c r="B7" s="24" t="s">
        <v>57</v>
      </c>
      <c r="C7" s="24">
        <v>4</v>
      </c>
      <c r="D7" s="24" t="s">
        <v>162</v>
      </c>
      <c r="E7" s="24">
        <v>9</v>
      </c>
      <c r="F7" s="24" t="s">
        <v>61</v>
      </c>
      <c r="G7" s="24" t="s">
        <v>80</v>
      </c>
      <c r="H7" s="24">
        <v>372495</v>
      </c>
      <c r="I7" s="24">
        <v>8030359</v>
      </c>
      <c r="J7" s="24">
        <v>122.8</v>
      </c>
      <c r="K7" s="24">
        <v>947.4</v>
      </c>
      <c r="L7" s="24">
        <v>5.44</v>
      </c>
      <c r="M7" s="24">
        <v>3.3</v>
      </c>
      <c r="N7" s="24">
        <v>13</v>
      </c>
      <c r="O7" s="24" t="s">
        <v>87</v>
      </c>
    </row>
    <row r="8" spans="1:18" s="24" customFormat="1">
      <c r="A8" s="24">
        <v>45.01</v>
      </c>
      <c r="B8" s="24" t="s">
        <v>57</v>
      </c>
      <c r="C8" s="24">
        <v>4</v>
      </c>
      <c r="D8" s="24" t="s">
        <v>162</v>
      </c>
      <c r="E8" s="24">
        <v>9</v>
      </c>
      <c r="F8" s="24" t="s">
        <v>61</v>
      </c>
      <c r="G8" s="24" t="s">
        <v>80</v>
      </c>
      <c r="H8" s="24">
        <v>372495</v>
      </c>
      <c r="I8" s="24">
        <v>8030359</v>
      </c>
      <c r="J8" s="24">
        <v>108.6</v>
      </c>
      <c r="K8" s="24">
        <v>934.1</v>
      </c>
      <c r="L8" s="24">
        <v>5.0199999999999996</v>
      </c>
      <c r="M8" s="24">
        <v>2.6</v>
      </c>
      <c r="N8" s="24">
        <v>11.2</v>
      </c>
      <c r="O8" s="24" t="s">
        <v>161</v>
      </c>
    </row>
    <row r="9" spans="1:18" s="24" customFormat="1">
      <c r="A9" s="24">
        <v>43</v>
      </c>
      <c r="B9" s="24" t="s">
        <v>57</v>
      </c>
      <c r="C9" s="24">
        <v>4</v>
      </c>
      <c r="D9" s="24" t="s">
        <v>162</v>
      </c>
      <c r="E9" s="24">
        <v>9</v>
      </c>
      <c r="F9" s="24" t="s">
        <v>88</v>
      </c>
      <c r="G9" s="24" t="s">
        <v>80</v>
      </c>
      <c r="H9" s="24">
        <v>373203</v>
      </c>
      <c r="I9" s="24">
        <v>8034370</v>
      </c>
      <c r="J9" s="24">
        <v>82.5</v>
      </c>
      <c r="K9" s="24">
        <v>918.6</v>
      </c>
      <c r="L9" s="24">
        <v>2.89</v>
      </c>
      <c r="M9" s="24">
        <v>1.8</v>
      </c>
      <c r="N9" s="24">
        <v>13.7</v>
      </c>
      <c r="O9" s="24" t="s">
        <v>158</v>
      </c>
      <c r="R9" s="26"/>
    </row>
    <row r="10" spans="1:18" s="27" customFormat="1">
      <c r="A10" s="27">
        <v>26.02</v>
      </c>
      <c r="B10" s="27" t="s">
        <v>89</v>
      </c>
      <c r="C10" s="27">
        <v>4</v>
      </c>
      <c r="D10" s="27" t="s">
        <v>162</v>
      </c>
      <c r="E10" s="27">
        <v>10</v>
      </c>
      <c r="F10" s="27" t="s">
        <v>90</v>
      </c>
      <c r="G10" s="27" t="s">
        <v>80</v>
      </c>
      <c r="H10" s="27">
        <v>370846</v>
      </c>
      <c r="I10" s="27">
        <v>8039758</v>
      </c>
      <c r="J10" s="27">
        <v>118.2</v>
      </c>
      <c r="K10" s="27">
        <v>948.4</v>
      </c>
      <c r="L10" s="27">
        <v>4.92</v>
      </c>
      <c r="M10" s="27">
        <v>4.3</v>
      </c>
      <c r="N10" s="27">
        <v>11.7</v>
      </c>
      <c r="O10" s="27" t="s">
        <v>157</v>
      </c>
      <c r="R10" s="28"/>
    </row>
    <row r="11" spans="1:18" s="27" customFormat="1">
      <c r="A11" s="27">
        <v>26.01</v>
      </c>
      <c r="B11" s="27" t="s">
        <v>91</v>
      </c>
      <c r="C11" s="27">
        <v>4</v>
      </c>
      <c r="D11" s="27" t="s">
        <v>162</v>
      </c>
      <c r="E11" s="27">
        <v>10</v>
      </c>
      <c r="F11" s="27" t="s">
        <v>92</v>
      </c>
      <c r="G11" s="27" t="s">
        <v>80</v>
      </c>
      <c r="H11" s="27">
        <v>370846</v>
      </c>
      <c r="I11" s="27">
        <v>8039758</v>
      </c>
      <c r="J11" s="27">
        <v>73.2</v>
      </c>
      <c r="K11" s="27">
        <v>911.7</v>
      </c>
      <c r="L11" s="27">
        <v>3.62</v>
      </c>
      <c r="M11" s="27">
        <v>2.1</v>
      </c>
      <c r="N11" s="27">
        <v>5.4</v>
      </c>
      <c r="O11" s="47">
        <v>0.22299999999999998</v>
      </c>
      <c r="R11" s="28"/>
    </row>
    <row r="12" spans="1:18" s="27" customFormat="1">
      <c r="A12" s="27">
        <v>24.01</v>
      </c>
      <c r="B12" s="27" t="s">
        <v>57</v>
      </c>
      <c r="C12" s="27">
        <v>4</v>
      </c>
      <c r="D12" s="27" t="s">
        <v>162</v>
      </c>
      <c r="E12" s="27">
        <v>10</v>
      </c>
      <c r="F12" s="29" t="s">
        <v>93</v>
      </c>
      <c r="G12" s="27" t="s">
        <v>80</v>
      </c>
      <c r="H12" s="27">
        <v>371951</v>
      </c>
      <c r="I12" s="27">
        <v>8035851</v>
      </c>
      <c r="J12" s="27">
        <v>57.5</v>
      </c>
      <c r="K12" s="27">
        <v>897.4</v>
      </c>
      <c r="L12" s="27">
        <v>2.04</v>
      </c>
      <c r="M12" s="27">
        <v>1.9</v>
      </c>
      <c r="N12" s="27">
        <v>7.8</v>
      </c>
      <c r="O12" s="27" t="s">
        <v>158</v>
      </c>
      <c r="R12" s="28"/>
    </row>
    <row r="13" spans="1:18" s="27" customFormat="1">
      <c r="A13" s="27">
        <v>24.02</v>
      </c>
      <c r="B13" s="27" t="s">
        <v>57</v>
      </c>
      <c r="C13" s="27">
        <v>4</v>
      </c>
      <c r="D13" s="27" t="s">
        <v>162</v>
      </c>
      <c r="E13" s="27">
        <v>10</v>
      </c>
      <c r="F13" s="29" t="s">
        <v>94</v>
      </c>
      <c r="G13" s="27" t="s">
        <v>80</v>
      </c>
      <c r="H13" s="27">
        <v>371636</v>
      </c>
      <c r="I13" s="27">
        <v>8035199</v>
      </c>
      <c r="J13" s="27">
        <v>31.3</v>
      </c>
      <c r="K13" s="27">
        <v>872.6</v>
      </c>
      <c r="L13" s="27">
        <v>0.76</v>
      </c>
      <c r="M13" s="27">
        <v>1.1000000000000001</v>
      </c>
      <c r="N13" s="27">
        <v>5.7</v>
      </c>
      <c r="O13" s="27" t="s">
        <v>87</v>
      </c>
      <c r="R13" s="28"/>
    </row>
    <row r="14" spans="1:18" s="27" customFormat="1">
      <c r="A14" s="27">
        <v>44</v>
      </c>
      <c r="B14" s="27" t="s">
        <v>58</v>
      </c>
      <c r="C14" s="27">
        <v>4</v>
      </c>
      <c r="D14" s="27" t="s">
        <v>162</v>
      </c>
      <c r="E14" s="27">
        <v>11</v>
      </c>
      <c r="F14" s="29" t="s">
        <v>95</v>
      </c>
      <c r="G14" s="27" t="s">
        <v>80</v>
      </c>
      <c r="H14" s="27">
        <v>372669</v>
      </c>
      <c r="I14" s="27">
        <v>8030696</v>
      </c>
      <c r="J14" s="27">
        <v>216.9</v>
      </c>
      <c r="K14" s="27">
        <v>1013.1</v>
      </c>
      <c r="L14" s="27">
        <v>8.7100000000000009</v>
      </c>
      <c r="M14" s="27">
        <v>6.5</v>
      </c>
      <c r="N14" s="27">
        <v>26.2</v>
      </c>
      <c r="O14" s="47">
        <v>2.8500000000000001E-2</v>
      </c>
    </row>
    <row r="15" spans="1:18" s="27" customFormat="1">
      <c r="A15" s="27" t="s">
        <v>96</v>
      </c>
      <c r="B15" s="27" t="s">
        <v>58</v>
      </c>
      <c r="C15" s="27">
        <v>4</v>
      </c>
      <c r="D15" s="27" t="s">
        <v>162</v>
      </c>
      <c r="E15" s="27">
        <v>11</v>
      </c>
      <c r="F15" s="27" t="s">
        <v>97</v>
      </c>
      <c r="G15" s="27" t="s">
        <v>80</v>
      </c>
      <c r="H15" s="27">
        <v>372669</v>
      </c>
      <c r="I15" s="27">
        <v>8030696</v>
      </c>
      <c r="J15" s="27">
        <v>122.2</v>
      </c>
      <c r="K15" s="27">
        <v>946.1</v>
      </c>
      <c r="L15" s="27">
        <v>4.07</v>
      </c>
      <c r="M15" s="27">
        <v>6</v>
      </c>
      <c r="N15" s="27">
        <v>21.2</v>
      </c>
      <c r="O15" s="27" t="s">
        <v>98</v>
      </c>
    </row>
    <row r="16" spans="1:18" s="27" customFormat="1">
      <c r="A16" s="27">
        <v>120</v>
      </c>
      <c r="B16" s="27" t="s">
        <v>99</v>
      </c>
      <c r="C16" s="27">
        <v>4</v>
      </c>
      <c r="D16" s="27" t="s">
        <v>162</v>
      </c>
      <c r="E16" s="27">
        <v>11</v>
      </c>
      <c r="F16" s="27" t="s">
        <v>65</v>
      </c>
      <c r="G16" s="27" t="s">
        <v>7</v>
      </c>
      <c r="H16" s="27">
        <v>391575</v>
      </c>
      <c r="I16" s="27">
        <v>7921471</v>
      </c>
      <c r="J16" s="27">
        <v>61.4</v>
      </c>
      <c r="K16" s="27">
        <v>895.9</v>
      </c>
      <c r="L16" s="27">
        <v>1.78</v>
      </c>
      <c r="M16" s="27">
        <v>3</v>
      </c>
      <c r="N16" s="27">
        <v>8.3000000000000007</v>
      </c>
      <c r="O16" s="27" t="s">
        <v>87</v>
      </c>
    </row>
    <row r="17" spans="1:15" s="30" customFormat="1">
      <c r="A17" s="30">
        <v>85</v>
      </c>
      <c r="B17" s="30" t="s">
        <v>100</v>
      </c>
      <c r="C17" s="30">
        <v>1</v>
      </c>
      <c r="D17" s="30" t="s">
        <v>101</v>
      </c>
      <c r="E17" s="30">
        <v>1</v>
      </c>
      <c r="F17" s="30" t="s">
        <v>102</v>
      </c>
      <c r="G17" s="30" t="s">
        <v>80</v>
      </c>
      <c r="H17" s="30">
        <v>441740</v>
      </c>
      <c r="I17" s="30">
        <v>7745078</v>
      </c>
      <c r="J17" s="30">
        <v>21.5</v>
      </c>
      <c r="K17" s="30">
        <v>875.9</v>
      </c>
      <c r="L17" s="30">
        <v>0.24</v>
      </c>
      <c r="M17" s="30">
        <v>2.4</v>
      </c>
      <c r="N17" s="30">
        <v>1.8</v>
      </c>
      <c r="O17" s="30" t="s">
        <v>87</v>
      </c>
    </row>
    <row r="18" spans="1:15" s="30" customFormat="1">
      <c r="A18" s="30">
        <v>86</v>
      </c>
      <c r="B18" s="30" t="s">
        <v>100</v>
      </c>
      <c r="C18" s="30">
        <v>1</v>
      </c>
      <c r="D18" s="30" t="s">
        <v>101</v>
      </c>
      <c r="E18" s="30">
        <v>1</v>
      </c>
      <c r="F18" s="30" t="s">
        <v>103</v>
      </c>
      <c r="G18" s="30" t="s">
        <v>80</v>
      </c>
      <c r="H18" s="30">
        <v>435239</v>
      </c>
      <c r="I18" s="30">
        <v>7744919</v>
      </c>
      <c r="J18" s="30">
        <v>30.5</v>
      </c>
      <c r="K18" s="30">
        <v>878.3</v>
      </c>
      <c r="L18" s="30">
        <v>0.01</v>
      </c>
      <c r="M18" s="30">
        <v>2.4</v>
      </c>
      <c r="N18" s="30">
        <v>6.6</v>
      </c>
      <c r="O18" s="30" t="s">
        <v>87</v>
      </c>
    </row>
    <row r="19" spans="1:15" s="30" customFormat="1">
      <c r="A19" s="30">
        <v>87</v>
      </c>
      <c r="B19" s="30" t="s">
        <v>100</v>
      </c>
      <c r="C19" s="30">
        <v>1</v>
      </c>
      <c r="D19" s="30" t="s">
        <v>101</v>
      </c>
      <c r="E19" s="30">
        <v>1</v>
      </c>
      <c r="F19" s="30" t="s">
        <v>104</v>
      </c>
      <c r="G19" s="30" t="s">
        <v>7</v>
      </c>
      <c r="H19" s="30">
        <v>435692</v>
      </c>
      <c r="I19" s="30">
        <v>7744231</v>
      </c>
      <c r="J19" s="30">
        <v>34.9</v>
      </c>
      <c r="K19" s="30">
        <v>876.7</v>
      </c>
      <c r="L19" s="30">
        <v>0.24</v>
      </c>
      <c r="M19" s="30">
        <v>3.9</v>
      </c>
      <c r="N19" s="30">
        <v>3.7</v>
      </c>
      <c r="O19" s="30" t="s">
        <v>87</v>
      </c>
    </row>
    <row r="20" spans="1:15" s="30" customFormat="1">
      <c r="A20" s="30">
        <v>88</v>
      </c>
      <c r="B20" s="30" t="s">
        <v>100</v>
      </c>
      <c r="C20" s="30">
        <v>1</v>
      </c>
      <c r="D20" s="30" t="s">
        <v>101</v>
      </c>
      <c r="E20" s="30">
        <v>1</v>
      </c>
      <c r="F20" s="30" t="s">
        <v>105</v>
      </c>
      <c r="G20" s="30" t="s">
        <v>7</v>
      </c>
      <c r="H20" s="30">
        <v>416214</v>
      </c>
      <c r="I20" s="30">
        <v>7744633</v>
      </c>
      <c r="J20" s="30">
        <v>34.1</v>
      </c>
      <c r="K20" s="30">
        <v>874.2</v>
      </c>
      <c r="L20" s="30">
        <v>0.33</v>
      </c>
      <c r="M20" s="30">
        <v>2.8</v>
      </c>
      <c r="N20" s="30">
        <v>5.3</v>
      </c>
      <c r="O20" s="30" t="s">
        <v>87</v>
      </c>
    </row>
    <row r="21" spans="1:15" s="30" customFormat="1">
      <c r="A21" s="30">
        <v>89</v>
      </c>
      <c r="B21" s="30" t="s">
        <v>100</v>
      </c>
      <c r="C21" s="30">
        <v>1</v>
      </c>
      <c r="D21" s="30" t="s">
        <v>101</v>
      </c>
      <c r="E21" s="30">
        <v>1</v>
      </c>
      <c r="F21" s="30" t="s">
        <v>62</v>
      </c>
      <c r="G21" s="30" t="s">
        <v>7</v>
      </c>
      <c r="H21" s="30">
        <v>414564</v>
      </c>
      <c r="I21" s="30">
        <v>7745453</v>
      </c>
      <c r="J21" s="30">
        <v>23.5</v>
      </c>
      <c r="K21" s="30">
        <v>872.3</v>
      </c>
      <c r="L21" s="30">
        <v>0.39</v>
      </c>
      <c r="M21" s="30">
        <v>1.6</v>
      </c>
      <c r="N21" s="30">
        <v>3.6</v>
      </c>
      <c r="O21" s="30" t="s">
        <v>87</v>
      </c>
    </row>
    <row r="22" spans="1:15" s="30" customFormat="1">
      <c r="A22" s="30">
        <v>91</v>
      </c>
      <c r="B22" s="30" t="s">
        <v>100</v>
      </c>
      <c r="C22" s="30">
        <v>1</v>
      </c>
      <c r="D22" s="30" t="s">
        <v>101</v>
      </c>
      <c r="E22" s="30">
        <v>1</v>
      </c>
      <c r="F22" s="30" t="s">
        <v>104</v>
      </c>
      <c r="G22" s="30" t="s">
        <v>7</v>
      </c>
      <c r="H22" s="30">
        <v>438811</v>
      </c>
      <c r="I22" s="30">
        <v>7752227</v>
      </c>
      <c r="J22" s="30">
        <v>29.4</v>
      </c>
      <c r="K22" s="30">
        <v>880.5</v>
      </c>
      <c r="L22" s="30">
        <v>0.41</v>
      </c>
      <c r="M22" s="30">
        <v>2.2000000000000002</v>
      </c>
      <c r="N22" s="30">
        <v>4.4000000000000004</v>
      </c>
      <c r="O22" s="30" t="s">
        <v>87</v>
      </c>
    </row>
    <row r="23" spans="1:15" s="30" customFormat="1">
      <c r="A23" s="30">
        <v>92</v>
      </c>
      <c r="B23" s="30" t="s">
        <v>100</v>
      </c>
      <c r="C23" s="30">
        <v>1</v>
      </c>
      <c r="D23" s="30" t="s">
        <v>101</v>
      </c>
      <c r="E23" s="30">
        <v>1</v>
      </c>
      <c r="F23" s="30" t="s">
        <v>63</v>
      </c>
      <c r="G23" s="30" t="s">
        <v>7</v>
      </c>
      <c r="H23" s="30">
        <v>436539</v>
      </c>
      <c r="I23" s="30">
        <v>7733905</v>
      </c>
      <c r="J23" s="30">
        <v>23.1</v>
      </c>
      <c r="K23" s="30">
        <v>873.5</v>
      </c>
      <c r="L23" s="30">
        <v>0.44</v>
      </c>
      <c r="M23" s="30">
        <v>1.9</v>
      </c>
      <c r="N23" s="30">
        <v>2.5</v>
      </c>
      <c r="O23" s="30" t="s">
        <v>87</v>
      </c>
    </row>
    <row r="24" spans="1:15" s="31" customFormat="1">
      <c r="A24" s="31">
        <v>107</v>
      </c>
      <c r="B24" s="31" t="s">
        <v>100</v>
      </c>
      <c r="C24" s="31">
        <v>1</v>
      </c>
      <c r="D24" s="31" t="s">
        <v>106</v>
      </c>
      <c r="E24" s="31">
        <v>2</v>
      </c>
      <c r="F24" s="32" t="s">
        <v>107</v>
      </c>
      <c r="G24" s="31" t="s">
        <v>7</v>
      </c>
      <c r="H24" s="31">
        <v>405515</v>
      </c>
      <c r="I24" s="31">
        <v>7805815</v>
      </c>
      <c r="J24" s="31">
        <v>123.2</v>
      </c>
      <c r="K24" s="31">
        <v>941.7</v>
      </c>
      <c r="L24" s="31">
        <v>3.08</v>
      </c>
      <c r="M24" s="31">
        <v>4.9000000000000004</v>
      </c>
      <c r="N24" s="31">
        <v>21.9</v>
      </c>
      <c r="O24" s="52">
        <v>6.6000000000000003E-2</v>
      </c>
    </row>
    <row r="25" spans="1:15" s="31" customFormat="1">
      <c r="A25" s="31">
        <v>107.01</v>
      </c>
      <c r="B25" s="31" t="s">
        <v>100</v>
      </c>
      <c r="C25" s="31">
        <v>1</v>
      </c>
      <c r="D25" s="31" t="s">
        <v>106</v>
      </c>
      <c r="E25" s="31">
        <v>2</v>
      </c>
      <c r="F25" s="32" t="s">
        <v>107</v>
      </c>
      <c r="G25" s="31" t="s">
        <v>7</v>
      </c>
      <c r="H25" s="31">
        <v>405515</v>
      </c>
      <c r="I25" s="31">
        <v>7805815</v>
      </c>
      <c r="J25" s="31">
        <v>124</v>
      </c>
      <c r="K25" s="31">
        <v>945.9</v>
      </c>
      <c r="L25" s="31">
        <v>3.14</v>
      </c>
      <c r="M25" s="31">
        <v>5.2</v>
      </c>
      <c r="N25" s="31">
        <v>21.2</v>
      </c>
      <c r="O25" s="31" t="s">
        <v>108</v>
      </c>
    </row>
    <row r="26" spans="1:15" s="31" customFormat="1">
      <c r="A26" s="31">
        <v>106</v>
      </c>
      <c r="B26" s="31" t="s">
        <v>100</v>
      </c>
      <c r="C26" s="31">
        <v>1</v>
      </c>
      <c r="D26" s="31" t="s">
        <v>106</v>
      </c>
      <c r="E26" s="31">
        <v>2</v>
      </c>
      <c r="F26" s="31" t="s">
        <v>109</v>
      </c>
      <c r="G26" s="31" t="s">
        <v>7</v>
      </c>
      <c r="H26" s="31">
        <v>412447</v>
      </c>
      <c r="I26" s="31">
        <v>7816634</v>
      </c>
      <c r="J26" s="31">
        <v>121</v>
      </c>
      <c r="K26" s="31">
        <v>947.4</v>
      </c>
      <c r="L26" s="31">
        <v>3.39</v>
      </c>
      <c r="M26" s="31">
        <v>5.8</v>
      </c>
      <c r="N26" s="31">
        <v>17.3</v>
      </c>
      <c r="O26" s="31" t="s">
        <v>159</v>
      </c>
    </row>
    <row r="27" spans="1:15" s="31" customFormat="1">
      <c r="A27" s="31">
        <v>108</v>
      </c>
      <c r="B27" s="31" t="s">
        <v>100</v>
      </c>
      <c r="C27" s="31">
        <v>1</v>
      </c>
      <c r="D27" s="31" t="s">
        <v>106</v>
      </c>
      <c r="E27" s="31">
        <v>2</v>
      </c>
      <c r="F27" s="31" t="s">
        <v>110</v>
      </c>
      <c r="G27" s="31" t="s">
        <v>7</v>
      </c>
      <c r="H27" s="31">
        <v>406326</v>
      </c>
      <c r="I27" s="31">
        <v>7807308</v>
      </c>
      <c r="J27" s="31">
        <v>122.2</v>
      </c>
      <c r="K27" s="31">
        <v>941.9</v>
      </c>
      <c r="L27" s="31">
        <v>4.01</v>
      </c>
      <c r="M27" s="31">
        <v>4.9000000000000004</v>
      </c>
      <c r="N27" s="31">
        <v>16.7</v>
      </c>
      <c r="O27" s="31" t="s">
        <v>158</v>
      </c>
    </row>
    <row r="28" spans="1:15" s="31" customFormat="1">
      <c r="A28" s="31">
        <v>109</v>
      </c>
      <c r="B28" s="31" t="s">
        <v>100</v>
      </c>
      <c r="C28" s="31">
        <v>1</v>
      </c>
      <c r="D28" s="31" t="s">
        <v>106</v>
      </c>
      <c r="E28" s="31">
        <v>2</v>
      </c>
      <c r="F28" s="31" t="s">
        <v>111</v>
      </c>
      <c r="G28" s="31" t="s">
        <v>7</v>
      </c>
      <c r="H28" s="31">
        <v>403465</v>
      </c>
      <c r="I28" s="31">
        <v>7820561</v>
      </c>
      <c r="J28" s="31">
        <v>128.9</v>
      </c>
      <c r="K28" s="31">
        <v>948.8</v>
      </c>
      <c r="L28" s="31">
        <v>3.91</v>
      </c>
      <c r="M28" s="31">
        <v>5.5</v>
      </c>
      <c r="N28" s="31">
        <v>18.5</v>
      </c>
      <c r="O28" s="31" t="s">
        <v>158</v>
      </c>
    </row>
    <row r="29" spans="1:15" s="31" customFormat="1">
      <c r="A29" s="31">
        <v>110</v>
      </c>
      <c r="B29" s="31" t="s">
        <v>100</v>
      </c>
      <c r="C29" s="31">
        <v>1</v>
      </c>
      <c r="D29" s="31" t="s">
        <v>112</v>
      </c>
      <c r="E29" s="31">
        <v>2</v>
      </c>
      <c r="F29" s="31" t="s">
        <v>113</v>
      </c>
      <c r="G29" s="31" t="s">
        <v>7</v>
      </c>
      <c r="H29" s="31">
        <v>390779</v>
      </c>
      <c r="I29" s="31">
        <v>7811881</v>
      </c>
      <c r="J29" s="31">
        <v>111.7</v>
      </c>
      <c r="K29" s="31">
        <v>931</v>
      </c>
      <c r="L29" s="31">
        <v>3.47</v>
      </c>
      <c r="M29" s="31">
        <v>4.2</v>
      </c>
      <c r="N29" s="31">
        <v>16.8</v>
      </c>
      <c r="O29" s="31" t="s">
        <v>87</v>
      </c>
    </row>
    <row r="30" spans="1:15" s="33" customFormat="1">
      <c r="A30" s="33">
        <v>122</v>
      </c>
      <c r="B30" s="33" t="s">
        <v>100</v>
      </c>
      <c r="C30" s="33">
        <v>1</v>
      </c>
      <c r="D30" s="33" t="s">
        <v>114</v>
      </c>
      <c r="E30" s="33">
        <v>3</v>
      </c>
      <c r="F30" s="33" t="s">
        <v>104</v>
      </c>
      <c r="G30" s="33" t="s">
        <v>7</v>
      </c>
      <c r="H30" s="33">
        <v>378369</v>
      </c>
      <c r="I30" s="33">
        <v>7985920</v>
      </c>
      <c r="J30" s="33">
        <v>14.8</v>
      </c>
      <c r="K30" s="33">
        <v>866.2</v>
      </c>
      <c r="L30" s="33">
        <v>0.16</v>
      </c>
      <c r="M30" s="33">
        <v>1.5</v>
      </c>
      <c r="N30" s="33">
        <v>1.5</v>
      </c>
      <c r="O30" s="33" t="s">
        <v>87</v>
      </c>
    </row>
    <row r="31" spans="1:15" s="33" customFormat="1">
      <c r="A31" s="33">
        <v>123</v>
      </c>
      <c r="B31" s="33" t="s">
        <v>100</v>
      </c>
      <c r="C31" s="33">
        <v>1</v>
      </c>
      <c r="D31" s="33" t="s">
        <v>114</v>
      </c>
      <c r="E31" s="33">
        <v>3</v>
      </c>
      <c r="F31" s="33" t="s">
        <v>115</v>
      </c>
      <c r="G31" s="33" t="s">
        <v>7</v>
      </c>
      <c r="H31" s="33">
        <v>378733</v>
      </c>
      <c r="I31" s="33">
        <v>7986376</v>
      </c>
      <c r="J31" s="33">
        <v>43.6</v>
      </c>
      <c r="K31" s="33">
        <v>885.4</v>
      </c>
      <c r="L31" s="33">
        <v>1.41</v>
      </c>
      <c r="M31" s="33">
        <v>2</v>
      </c>
      <c r="N31" s="33">
        <v>5.3</v>
      </c>
      <c r="O31" s="33" t="s">
        <v>87</v>
      </c>
    </row>
    <row r="32" spans="1:15" s="33" customFormat="1">
      <c r="A32" s="33">
        <v>124</v>
      </c>
      <c r="B32" s="33" t="s">
        <v>100</v>
      </c>
      <c r="C32" s="33">
        <v>1</v>
      </c>
      <c r="D32" s="33" t="s">
        <v>114</v>
      </c>
      <c r="E32" s="33">
        <v>3</v>
      </c>
      <c r="F32" s="33" t="s">
        <v>116</v>
      </c>
      <c r="G32" s="33" t="s">
        <v>7</v>
      </c>
      <c r="H32" s="33">
        <v>375402</v>
      </c>
      <c r="I32" s="33">
        <v>7993209</v>
      </c>
      <c r="J32" s="33">
        <v>60.9</v>
      </c>
      <c r="K32" s="33">
        <v>895.3</v>
      </c>
      <c r="L32" s="33">
        <v>2.0699999999999998</v>
      </c>
      <c r="M32" s="33">
        <v>2</v>
      </c>
      <c r="N32" s="33">
        <v>8.6999999999999993</v>
      </c>
      <c r="O32" s="33" t="s">
        <v>87</v>
      </c>
    </row>
    <row r="33" spans="1:15" s="33" customFormat="1">
      <c r="A33" s="33">
        <v>124.01</v>
      </c>
      <c r="B33" s="33" t="s">
        <v>100</v>
      </c>
      <c r="C33" s="33">
        <v>1</v>
      </c>
      <c r="D33" s="33" t="s">
        <v>114</v>
      </c>
      <c r="E33" s="33">
        <v>3</v>
      </c>
      <c r="F33" s="33" t="s">
        <v>117</v>
      </c>
      <c r="G33" s="33" t="s">
        <v>7</v>
      </c>
      <c r="H33" s="33">
        <v>375402</v>
      </c>
      <c r="I33" s="33">
        <v>7993209</v>
      </c>
      <c r="J33" s="33">
        <v>49.7</v>
      </c>
      <c r="K33" s="33">
        <v>890.7</v>
      </c>
      <c r="L33" s="33">
        <v>1.81</v>
      </c>
      <c r="M33" s="33">
        <v>2</v>
      </c>
      <c r="N33" s="33">
        <v>5.7</v>
      </c>
      <c r="O33" s="33" t="s">
        <v>118</v>
      </c>
    </row>
    <row r="34" spans="1:15" s="33" customFormat="1">
      <c r="A34" s="33">
        <v>124.02</v>
      </c>
      <c r="B34" s="33" t="s">
        <v>100</v>
      </c>
      <c r="C34" s="33">
        <v>1</v>
      </c>
      <c r="D34" s="33" t="s">
        <v>114</v>
      </c>
      <c r="E34" s="33">
        <v>3</v>
      </c>
      <c r="F34" s="33" t="s">
        <v>117</v>
      </c>
      <c r="G34" s="33" t="s">
        <v>7</v>
      </c>
      <c r="H34" s="33">
        <v>375402</v>
      </c>
      <c r="I34" s="33">
        <v>7993209</v>
      </c>
      <c r="J34" s="33">
        <v>41.8</v>
      </c>
      <c r="K34" s="33">
        <v>889.7</v>
      </c>
      <c r="L34" s="33">
        <v>1.43</v>
      </c>
      <c r="M34" s="33">
        <v>1.8</v>
      </c>
      <c r="N34" s="33">
        <v>5</v>
      </c>
      <c r="O34" s="33" t="s">
        <v>119</v>
      </c>
    </row>
    <row r="35" spans="1:15" s="35" customFormat="1">
      <c r="A35" s="34">
        <v>134</v>
      </c>
      <c r="B35" s="35" t="s">
        <v>120</v>
      </c>
      <c r="C35" s="35">
        <v>2</v>
      </c>
      <c r="D35" s="34" t="s">
        <v>121</v>
      </c>
      <c r="E35" s="34">
        <v>4</v>
      </c>
      <c r="F35" s="35" t="s">
        <v>122</v>
      </c>
      <c r="G35" s="34" t="s">
        <v>80</v>
      </c>
      <c r="H35" s="34">
        <v>308417</v>
      </c>
      <c r="I35" s="34">
        <v>7993321</v>
      </c>
      <c r="J35" s="35">
        <v>113.9</v>
      </c>
      <c r="K35" s="34">
        <v>932.5</v>
      </c>
      <c r="L35" s="34">
        <v>3.52</v>
      </c>
      <c r="M35" s="34">
        <v>4.5</v>
      </c>
      <c r="N35" s="34">
        <v>16.899999999999999</v>
      </c>
      <c r="O35" s="34" t="s">
        <v>158</v>
      </c>
    </row>
    <row r="36" spans="1:15" s="35" customFormat="1">
      <c r="A36" s="34">
        <v>134.01</v>
      </c>
      <c r="B36" s="35" t="s">
        <v>120</v>
      </c>
      <c r="C36" s="35">
        <v>2</v>
      </c>
      <c r="D36" s="34" t="s">
        <v>121</v>
      </c>
      <c r="E36" s="34">
        <v>4</v>
      </c>
      <c r="F36" s="35" t="s">
        <v>122</v>
      </c>
      <c r="G36" s="34" t="s">
        <v>80</v>
      </c>
      <c r="H36" s="34">
        <v>308417</v>
      </c>
      <c r="I36" s="34">
        <v>7993321</v>
      </c>
      <c r="J36" s="35">
        <v>119.7</v>
      </c>
      <c r="K36" s="34">
        <v>946</v>
      </c>
      <c r="L36" s="34">
        <v>3.73</v>
      </c>
      <c r="M36" s="34">
        <v>4.7</v>
      </c>
      <c r="N36" s="34">
        <v>17.7</v>
      </c>
      <c r="O36" s="34" t="s">
        <v>158</v>
      </c>
    </row>
    <row r="37" spans="1:15" s="36" customFormat="1">
      <c r="A37" s="36">
        <v>140</v>
      </c>
      <c r="B37" s="36" t="s">
        <v>123</v>
      </c>
      <c r="C37" s="36">
        <v>2</v>
      </c>
      <c r="E37" s="36">
        <v>4</v>
      </c>
      <c r="F37" s="36" t="s">
        <v>124</v>
      </c>
      <c r="G37" s="34" t="s">
        <v>80</v>
      </c>
      <c r="H37" s="36">
        <v>317627</v>
      </c>
      <c r="I37" s="36">
        <v>8083957</v>
      </c>
      <c r="J37" s="36">
        <v>92.6</v>
      </c>
      <c r="K37" s="36">
        <v>923.1</v>
      </c>
      <c r="L37" s="36">
        <v>3.13</v>
      </c>
      <c r="M37" s="36">
        <v>3.3</v>
      </c>
      <c r="N37" s="36">
        <v>13</v>
      </c>
      <c r="O37" s="36" t="s">
        <v>160</v>
      </c>
    </row>
    <row r="38" spans="1:15" s="38" customFormat="1">
      <c r="A38" s="37">
        <v>135</v>
      </c>
      <c r="B38" s="38" t="s">
        <v>120</v>
      </c>
      <c r="C38" s="38">
        <v>2</v>
      </c>
      <c r="D38" s="37" t="s">
        <v>66</v>
      </c>
      <c r="E38" s="37">
        <v>5</v>
      </c>
      <c r="F38" s="38" t="s">
        <v>125</v>
      </c>
      <c r="G38" s="37" t="s">
        <v>80</v>
      </c>
      <c r="H38" s="37">
        <v>299955</v>
      </c>
      <c r="I38" s="37">
        <v>8006328</v>
      </c>
      <c r="J38" s="38">
        <v>29.4</v>
      </c>
      <c r="K38" s="37">
        <v>877.2</v>
      </c>
      <c r="L38" s="37">
        <v>0.56000000000000005</v>
      </c>
      <c r="M38" s="37">
        <v>1.4</v>
      </c>
      <c r="N38" s="37">
        <v>5.4</v>
      </c>
      <c r="O38" s="48">
        <v>2.4584999999999999</v>
      </c>
    </row>
    <row r="39" spans="1:15" s="38" customFormat="1">
      <c r="A39" s="37">
        <v>135.01</v>
      </c>
      <c r="B39" s="38" t="s">
        <v>120</v>
      </c>
      <c r="C39" s="38">
        <v>2</v>
      </c>
      <c r="D39" s="37" t="s">
        <v>66</v>
      </c>
      <c r="E39" s="37">
        <v>5</v>
      </c>
      <c r="F39" s="38" t="s">
        <v>125</v>
      </c>
      <c r="G39" s="37" t="s">
        <v>80</v>
      </c>
      <c r="H39" s="37">
        <v>299955</v>
      </c>
      <c r="I39" s="37">
        <v>8006328</v>
      </c>
      <c r="J39" s="38">
        <v>43.8</v>
      </c>
      <c r="K39" s="37">
        <v>884.6</v>
      </c>
      <c r="L39" s="37">
        <v>0.97</v>
      </c>
      <c r="M39" s="37">
        <v>2.2000000000000002</v>
      </c>
      <c r="N39" s="37">
        <v>7.4</v>
      </c>
      <c r="O39" s="48">
        <v>5.3935999999999993</v>
      </c>
    </row>
    <row r="40" spans="1:15" s="38" customFormat="1">
      <c r="A40" s="37">
        <v>137</v>
      </c>
      <c r="B40" s="38" t="s">
        <v>120</v>
      </c>
      <c r="C40" s="38">
        <v>2</v>
      </c>
      <c r="D40" s="37" t="s">
        <v>126</v>
      </c>
      <c r="E40" s="37">
        <v>5</v>
      </c>
      <c r="F40" s="38" t="s">
        <v>127</v>
      </c>
      <c r="G40" s="37" t="s">
        <v>80</v>
      </c>
      <c r="H40" s="37">
        <v>299349</v>
      </c>
      <c r="I40" s="37">
        <v>8008891</v>
      </c>
      <c r="J40" s="38">
        <v>60.9</v>
      </c>
      <c r="K40" s="37">
        <v>900.1</v>
      </c>
      <c r="L40" s="37">
        <v>2.57</v>
      </c>
      <c r="M40" s="37">
        <v>2.1</v>
      </c>
      <c r="N40" s="37">
        <v>5.9</v>
      </c>
      <c r="O40" s="48">
        <v>1.95E-2</v>
      </c>
    </row>
    <row r="41" spans="1:15" s="38" customFormat="1">
      <c r="A41" s="37">
        <v>137.01</v>
      </c>
      <c r="B41" s="38" t="s">
        <v>120</v>
      </c>
      <c r="C41" s="38">
        <v>2</v>
      </c>
      <c r="D41" s="37" t="s">
        <v>126</v>
      </c>
      <c r="E41" s="37">
        <v>5</v>
      </c>
      <c r="F41" s="38" t="s">
        <v>127</v>
      </c>
      <c r="G41" s="37" t="s">
        <v>80</v>
      </c>
      <c r="H41" s="37">
        <v>299349</v>
      </c>
      <c r="I41" s="37">
        <v>8008891</v>
      </c>
      <c r="J41" s="38">
        <v>59.4</v>
      </c>
      <c r="K41" s="37">
        <v>896.3</v>
      </c>
      <c r="L41" s="37">
        <v>2.89</v>
      </c>
      <c r="M41" s="37">
        <v>1.7</v>
      </c>
      <c r="N41" s="37">
        <v>4.9000000000000004</v>
      </c>
      <c r="O41" s="37" t="s">
        <v>128</v>
      </c>
    </row>
    <row r="42" spans="1:15" s="38" customFormat="1">
      <c r="A42" s="37">
        <v>137.02000000000001</v>
      </c>
      <c r="B42" s="38" t="s">
        <v>120</v>
      </c>
      <c r="C42" s="38">
        <v>2</v>
      </c>
      <c r="D42" s="37" t="s">
        <v>67</v>
      </c>
      <c r="E42" s="37">
        <v>5</v>
      </c>
      <c r="F42" s="38" t="s">
        <v>127</v>
      </c>
      <c r="G42" s="37" t="s">
        <v>80</v>
      </c>
      <c r="H42" s="37">
        <v>299349</v>
      </c>
      <c r="I42" s="37">
        <v>8008891</v>
      </c>
      <c r="J42" s="38">
        <v>24.5</v>
      </c>
      <c r="K42" s="37">
        <v>872.6</v>
      </c>
      <c r="L42" s="37">
        <v>0.7</v>
      </c>
      <c r="M42" s="37">
        <v>1.6</v>
      </c>
      <c r="N42" s="37">
        <v>2.1</v>
      </c>
      <c r="O42" s="37" t="s">
        <v>129</v>
      </c>
    </row>
    <row r="43" spans="1:15" s="38" customFormat="1">
      <c r="A43" s="37">
        <v>139</v>
      </c>
      <c r="B43" s="38" t="s">
        <v>120</v>
      </c>
      <c r="C43" s="38">
        <v>2</v>
      </c>
      <c r="D43" s="37" t="s">
        <v>130</v>
      </c>
      <c r="E43" s="37">
        <v>5</v>
      </c>
      <c r="F43" s="38" t="s">
        <v>131</v>
      </c>
      <c r="G43" s="37" t="s">
        <v>80</v>
      </c>
      <c r="H43" s="37">
        <v>298560</v>
      </c>
      <c r="I43" s="37">
        <v>8011480</v>
      </c>
      <c r="J43" s="38">
        <v>21.2</v>
      </c>
      <c r="K43" s="37">
        <v>864.6</v>
      </c>
      <c r="L43" s="37">
        <v>0.2</v>
      </c>
      <c r="M43" s="37">
        <v>2.1</v>
      </c>
      <c r="N43" s="37">
        <v>2.4</v>
      </c>
      <c r="O43" s="37" t="s">
        <v>132</v>
      </c>
    </row>
    <row r="44" spans="1:15" s="38" customFormat="1">
      <c r="A44" s="38">
        <v>139.01</v>
      </c>
      <c r="B44" s="38" t="s">
        <v>120</v>
      </c>
      <c r="C44" s="38">
        <v>2</v>
      </c>
      <c r="D44" s="37" t="s">
        <v>130</v>
      </c>
      <c r="E44" s="37">
        <v>5</v>
      </c>
      <c r="F44" s="38" t="s">
        <v>133</v>
      </c>
      <c r="G44" s="37" t="s">
        <v>80</v>
      </c>
      <c r="H44" s="37">
        <v>298560</v>
      </c>
      <c r="I44" s="37">
        <v>8011480</v>
      </c>
      <c r="J44" s="38">
        <v>18.5</v>
      </c>
      <c r="K44" s="37">
        <v>865.8</v>
      </c>
      <c r="L44" s="37">
        <v>0.28000000000000003</v>
      </c>
      <c r="M44" s="37">
        <v>1.3</v>
      </c>
      <c r="N44" s="37">
        <v>2.9</v>
      </c>
      <c r="O44" s="37" t="s">
        <v>134</v>
      </c>
    </row>
    <row r="45" spans="1:15" s="38" customFormat="1">
      <c r="A45" s="38">
        <v>139.02000000000001</v>
      </c>
      <c r="B45" s="38" t="s">
        <v>120</v>
      </c>
      <c r="C45" s="38">
        <v>2</v>
      </c>
      <c r="D45" s="37" t="s">
        <v>130</v>
      </c>
      <c r="E45" s="37">
        <v>5</v>
      </c>
      <c r="F45" s="38" t="s">
        <v>133</v>
      </c>
      <c r="G45" s="37" t="s">
        <v>80</v>
      </c>
      <c r="H45" s="37">
        <v>298560</v>
      </c>
      <c r="I45" s="37">
        <v>8011480</v>
      </c>
      <c r="J45" s="38">
        <v>20.100000000000001</v>
      </c>
      <c r="K45" s="37">
        <v>866.4</v>
      </c>
      <c r="L45" s="37">
        <v>0.2</v>
      </c>
      <c r="M45" s="37">
        <v>1.9</v>
      </c>
      <c r="N45" s="37">
        <v>2.6</v>
      </c>
      <c r="O45" s="37" t="s">
        <v>135</v>
      </c>
    </row>
    <row r="46" spans="1:15" s="39" customFormat="1">
      <c r="A46" s="39">
        <v>58</v>
      </c>
      <c r="B46" s="39" t="s">
        <v>136</v>
      </c>
      <c r="C46" s="38">
        <v>2</v>
      </c>
      <c r="E46" s="39">
        <v>5</v>
      </c>
      <c r="F46" s="39" t="s">
        <v>125</v>
      </c>
      <c r="G46" s="39" t="s">
        <v>80</v>
      </c>
      <c r="H46" s="39">
        <v>307887</v>
      </c>
      <c r="I46" s="39">
        <v>8110757</v>
      </c>
      <c r="J46" s="39">
        <v>9.4</v>
      </c>
      <c r="K46" s="39">
        <v>862</v>
      </c>
      <c r="L46" s="39">
        <v>0.02</v>
      </c>
      <c r="M46" s="39">
        <v>1.2</v>
      </c>
      <c r="N46" s="39">
        <v>0.7</v>
      </c>
      <c r="O46" s="38" t="s">
        <v>137</v>
      </c>
    </row>
    <row r="47" spans="1:15" s="39" customFormat="1">
      <c r="A47" s="39">
        <v>75</v>
      </c>
      <c r="B47" s="39" t="s">
        <v>136</v>
      </c>
      <c r="C47" s="38">
        <v>2</v>
      </c>
      <c r="E47" s="39">
        <v>5</v>
      </c>
      <c r="F47" s="39" t="s">
        <v>138</v>
      </c>
      <c r="G47" s="39" t="s">
        <v>80</v>
      </c>
      <c r="H47" s="39">
        <v>314176</v>
      </c>
      <c r="I47" s="39">
        <v>8072314</v>
      </c>
      <c r="J47" s="39">
        <v>10.3</v>
      </c>
      <c r="K47" s="39">
        <v>854.1</v>
      </c>
      <c r="L47" s="39">
        <v>0</v>
      </c>
      <c r="M47" s="39">
        <v>1.2</v>
      </c>
      <c r="N47" s="39">
        <v>1.2</v>
      </c>
    </row>
    <row r="48" spans="1:15" s="39" customFormat="1">
      <c r="A48" s="39">
        <v>76</v>
      </c>
      <c r="B48" s="39" t="s">
        <v>136</v>
      </c>
      <c r="C48" s="38">
        <v>2</v>
      </c>
      <c r="E48" s="39">
        <v>5</v>
      </c>
      <c r="F48" s="39" t="s">
        <v>139</v>
      </c>
      <c r="G48" s="39" t="s">
        <v>80</v>
      </c>
      <c r="H48" s="39">
        <v>314584</v>
      </c>
      <c r="I48" s="39">
        <v>8073362</v>
      </c>
      <c r="J48" s="39">
        <v>10.1</v>
      </c>
      <c r="K48" s="39">
        <v>860.6</v>
      </c>
      <c r="L48" s="39">
        <v>0</v>
      </c>
      <c r="M48" s="39">
        <v>1.3</v>
      </c>
      <c r="N48" s="39">
        <v>1</v>
      </c>
      <c r="O48" s="48">
        <v>2.6970000000000001</v>
      </c>
    </row>
    <row r="49" spans="1:15" s="39" customFormat="1">
      <c r="A49" s="39">
        <v>78</v>
      </c>
      <c r="B49" s="39" t="s">
        <v>136</v>
      </c>
      <c r="C49" s="38">
        <v>2</v>
      </c>
      <c r="E49" s="39">
        <v>5</v>
      </c>
      <c r="F49" s="39" t="s">
        <v>140</v>
      </c>
      <c r="G49" s="39" t="s">
        <v>80</v>
      </c>
      <c r="H49" s="39">
        <v>314375</v>
      </c>
      <c r="I49" s="39">
        <v>8072925</v>
      </c>
      <c r="J49" s="39">
        <v>9</v>
      </c>
      <c r="K49" s="39">
        <v>862.4</v>
      </c>
      <c r="L49" s="39">
        <v>0</v>
      </c>
      <c r="M49" s="39">
        <v>1.3</v>
      </c>
      <c r="N49" s="39">
        <v>0.5</v>
      </c>
      <c r="O49" s="48">
        <v>6.5030000000000001</v>
      </c>
    </row>
    <row r="50" spans="1:15" s="41" customFormat="1">
      <c r="A50" s="40">
        <v>138</v>
      </c>
      <c r="B50" s="41" t="s">
        <v>120</v>
      </c>
      <c r="C50" s="41">
        <v>2</v>
      </c>
      <c r="D50" s="40" t="s">
        <v>68</v>
      </c>
      <c r="E50" s="40">
        <v>6</v>
      </c>
      <c r="F50" s="41" t="s">
        <v>141</v>
      </c>
      <c r="G50" s="40" t="s">
        <v>80</v>
      </c>
      <c r="H50" s="40">
        <v>296405</v>
      </c>
      <c r="I50" s="40">
        <v>8010226</v>
      </c>
      <c r="J50" s="41">
        <v>168.9</v>
      </c>
      <c r="K50" s="40">
        <v>975.9</v>
      </c>
      <c r="L50" s="40">
        <v>8.11</v>
      </c>
      <c r="M50" s="40">
        <v>4.4000000000000004</v>
      </c>
      <c r="N50" s="40">
        <v>15.1</v>
      </c>
      <c r="O50" s="40" t="s">
        <v>81</v>
      </c>
    </row>
    <row r="51" spans="1:15" s="41" customFormat="1">
      <c r="A51" s="40">
        <v>80</v>
      </c>
      <c r="B51" s="41" t="s">
        <v>120</v>
      </c>
      <c r="C51" s="41">
        <v>2</v>
      </c>
      <c r="D51" s="40" t="s">
        <v>142</v>
      </c>
      <c r="E51" s="41">
        <v>6</v>
      </c>
      <c r="F51" s="41" t="s">
        <v>143</v>
      </c>
      <c r="G51" s="40" t="s">
        <v>7</v>
      </c>
      <c r="H51" s="42">
        <v>278159</v>
      </c>
      <c r="I51" s="42">
        <v>8200605</v>
      </c>
      <c r="J51" s="41">
        <v>90.1</v>
      </c>
      <c r="K51" s="40">
        <v>919.6</v>
      </c>
      <c r="L51" s="40">
        <v>2.69</v>
      </c>
      <c r="M51" s="40">
        <v>3.8</v>
      </c>
      <c r="N51" s="40">
        <v>13.3</v>
      </c>
      <c r="O51" s="49">
        <v>0.17199999999999999</v>
      </c>
    </row>
    <row r="52" spans="1:15" s="43" customFormat="1">
      <c r="A52" s="43">
        <v>46</v>
      </c>
      <c r="B52" s="43" t="s">
        <v>144</v>
      </c>
      <c r="C52" s="43">
        <v>3</v>
      </c>
      <c r="D52" s="43" t="s">
        <v>145</v>
      </c>
      <c r="E52" s="43">
        <v>7</v>
      </c>
      <c r="F52" s="43" t="s">
        <v>146</v>
      </c>
      <c r="G52" s="43" t="s">
        <v>80</v>
      </c>
      <c r="H52" s="43">
        <v>300964</v>
      </c>
      <c r="I52" s="43">
        <v>8097639</v>
      </c>
      <c r="J52" s="43">
        <v>139.80000000000001</v>
      </c>
      <c r="K52" s="43">
        <v>954.5</v>
      </c>
      <c r="L52" s="43">
        <v>4.75</v>
      </c>
      <c r="M52" s="43">
        <v>5.2</v>
      </c>
      <c r="N52" s="43">
        <v>19</v>
      </c>
      <c r="O52" s="50">
        <v>0.58199999999999996</v>
      </c>
    </row>
    <row r="53" spans="1:15" s="43" customFormat="1">
      <c r="A53" s="43">
        <v>47</v>
      </c>
      <c r="B53" s="43" t="s">
        <v>144</v>
      </c>
      <c r="C53" s="43">
        <v>3</v>
      </c>
      <c r="D53" s="43" t="s">
        <v>145</v>
      </c>
      <c r="E53" s="43">
        <v>7</v>
      </c>
      <c r="F53" s="43" t="s">
        <v>146</v>
      </c>
      <c r="G53" s="43" t="s">
        <v>80</v>
      </c>
      <c r="H53" s="43">
        <v>302227</v>
      </c>
      <c r="I53" s="43">
        <v>8099020</v>
      </c>
      <c r="J53" s="43">
        <v>152.6</v>
      </c>
      <c r="K53" s="43">
        <v>963.2</v>
      </c>
      <c r="L53" s="43">
        <v>5.44</v>
      </c>
      <c r="M53" s="43">
        <v>4.2</v>
      </c>
      <c r="N53" s="43">
        <v>22.9</v>
      </c>
      <c r="O53" s="43" t="s">
        <v>147</v>
      </c>
    </row>
    <row r="54" spans="1:15" s="43" customFormat="1">
      <c r="A54" s="43">
        <v>48</v>
      </c>
      <c r="B54" s="43" t="s">
        <v>144</v>
      </c>
      <c r="C54" s="43">
        <v>3</v>
      </c>
      <c r="D54" s="43" t="s">
        <v>145</v>
      </c>
      <c r="E54" s="43">
        <v>7</v>
      </c>
      <c r="F54" s="43" t="s">
        <v>148</v>
      </c>
      <c r="G54" s="43" t="s">
        <v>80</v>
      </c>
      <c r="H54" s="43">
        <v>303516</v>
      </c>
      <c r="I54" s="43">
        <v>8100700</v>
      </c>
      <c r="J54" s="43">
        <v>101.9</v>
      </c>
      <c r="K54" s="43">
        <v>923</v>
      </c>
      <c r="L54" s="43">
        <v>3</v>
      </c>
      <c r="M54" s="43">
        <v>4.0999999999999996</v>
      </c>
      <c r="N54" s="43">
        <v>15.7</v>
      </c>
      <c r="O54" s="43" t="s">
        <v>158</v>
      </c>
    </row>
    <row r="55" spans="1:15" s="43" customFormat="1">
      <c r="A55" s="43">
        <v>49</v>
      </c>
      <c r="B55" s="43" t="s">
        <v>144</v>
      </c>
      <c r="C55" s="43">
        <v>3</v>
      </c>
      <c r="D55" s="43" t="s">
        <v>145</v>
      </c>
      <c r="E55" s="43">
        <v>7</v>
      </c>
      <c r="F55" s="43" t="s">
        <v>148</v>
      </c>
      <c r="G55" s="43" t="s">
        <v>80</v>
      </c>
      <c r="H55" s="43">
        <v>304339</v>
      </c>
      <c r="I55" s="43">
        <v>8101767</v>
      </c>
      <c r="J55" s="43">
        <v>89.3</v>
      </c>
      <c r="K55" s="43">
        <v>918.9</v>
      </c>
      <c r="L55" s="43">
        <v>3</v>
      </c>
      <c r="M55" s="43">
        <v>2.8</v>
      </c>
      <c r="N55" s="43">
        <v>13.5</v>
      </c>
      <c r="O55" s="43" t="s">
        <v>158</v>
      </c>
    </row>
    <row r="56" spans="1:15" s="44" customFormat="1">
      <c r="A56" s="44">
        <v>62.01</v>
      </c>
      <c r="B56" s="44" t="s">
        <v>144</v>
      </c>
      <c r="C56" s="44">
        <v>3</v>
      </c>
      <c r="D56" s="44" t="s">
        <v>149</v>
      </c>
      <c r="E56" s="44">
        <v>8</v>
      </c>
      <c r="F56" s="44" t="s">
        <v>150</v>
      </c>
      <c r="G56" s="44" t="s">
        <v>80</v>
      </c>
      <c r="H56" s="44">
        <v>295675</v>
      </c>
      <c r="I56" s="44">
        <v>8092675</v>
      </c>
      <c r="J56" s="44">
        <v>103.3</v>
      </c>
      <c r="K56" s="44">
        <v>928.9</v>
      </c>
      <c r="L56" s="44">
        <v>2.5</v>
      </c>
      <c r="M56" s="44">
        <v>4.9000000000000004</v>
      </c>
      <c r="N56" s="44">
        <v>17</v>
      </c>
      <c r="O56" s="44" t="s">
        <v>87</v>
      </c>
    </row>
    <row r="57" spans="1:15" s="44" customFormat="1">
      <c r="A57" s="44">
        <v>63</v>
      </c>
      <c r="B57" s="44" t="s">
        <v>144</v>
      </c>
      <c r="C57" s="44">
        <v>3</v>
      </c>
      <c r="D57" s="44" t="s">
        <v>149</v>
      </c>
      <c r="E57" s="44">
        <v>8</v>
      </c>
      <c r="F57" s="44" t="s">
        <v>124</v>
      </c>
      <c r="G57" s="44" t="s">
        <v>80</v>
      </c>
      <c r="H57" s="44">
        <v>296356</v>
      </c>
      <c r="I57" s="44">
        <v>8090917</v>
      </c>
      <c r="J57" s="44">
        <v>27.4</v>
      </c>
      <c r="K57" s="44">
        <v>872.6</v>
      </c>
      <c r="L57" s="44">
        <v>0.35</v>
      </c>
      <c r="M57" s="44">
        <v>2</v>
      </c>
      <c r="N57" s="44">
        <v>4.4000000000000004</v>
      </c>
      <c r="O57" s="44" t="s">
        <v>159</v>
      </c>
    </row>
    <row r="58" spans="1:15" s="44" customFormat="1">
      <c r="A58" s="44">
        <v>64</v>
      </c>
      <c r="B58" s="44" t="s">
        <v>144</v>
      </c>
      <c r="C58" s="44">
        <v>3</v>
      </c>
      <c r="D58" s="44" t="s">
        <v>149</v>
      </c>
      <c r="E58" s="44">
        <v>8</v>
      </c>
      <c r="F58" s="44" t="s">
        <v>124</v>
      </c>
      <c r="G58" s="44" t="s">
        <v>80</v>
      </c>
      <c r="H58" s="44">
        <v>296736</v>
      </c>
      <c r="I58" s="44">
        <v>8089876</v>
      </c>
      <c r="J58" s="44">
        <v>99.2</v>
      </c>
      <c r="K58" s="44">
        <v>925.9</v>
      </c>
      <c r="L58" s="44">
        <v>2.46</v>
      </c>
      <c r="M58" s="44">
        <v>3.1</v>
      </c>
      <c r="N58" s="44">
        <v>19.7</v>
      </c>
      <c r="O58" s="51">
        <v>0.45550000000000002</v>
      </c>
    </row>
    <row r="59" spans="1:15" s="44" customFormat="1">
      <c r="A59" s="44">
        <v>64.010000000000005</v>
      </c>
      <c r="B59" s="44" t="s">
        <v>144</v>
      </c>
      <c r="C59" s="44">
        <v>3</v>
      </c>
      <c r="D59" s="44" t="s">
        <v>149</v>
      </c>
      <c r="E59" s="44">
        <v>8</v>
      </c>
      <c r="F59" s="45" t="s">
        <v>151</v>
      </c>
      <c r="G59" s="44" t="s">
        <v>80</v>
      </c>
      <c r="H59" s="44">
        <v>296736</v>
      </c>
      <c r="I59" s="44">
        <v>8089876</v>
      </c>
      <c r="J59" s="44">
        <v>92.1</v>
      </c>
      <c r="K59" s="44">
        <v>915.6</v>
      </c>
      <c r="L59" s="44">
        <v>2.31</v>
      </c>
      <c r="M59" s="44">
        <v>3.9</v>
      </c>
      <c r="N59" s="44">
        <v>15.9</v>
      </c>
      <c r="O59" s="44" t="s">
        <v>152</v>
      </c>
    </row>
    <row r="60" spans="1:15" s="44" customFormat="1">
      <c r="A60" s="44">
        <v>65</v>
      </c>
      <c r="B60" s="44" t="s">
        <v>144</v>
      </c>
      <c r="C60" s="44">
        <v>3</v>
      </c>
      <c r="D60" s="44" t="s">
        <v>149</v>
      </c>
      <c r="E60" s="44">
        <v>8</v>
      </c>
      <c r="F60" s="45" t="s">
        <v>124</v>
      </c>
      <c r="G60" s="44" t="s">
        <v>80</v>
      </c>
      <c r="H60" s="44">
        <v>301645</v>
      </c>
      <c r="I60" s="44">
        <v>8084108</v>
      </c>
      <c r="J60" s="44">
        <v>85.4</v>
      </c>
      <c r="K60" s="44">
        <v>919.6</v>
      </c>
      <c r="L60" s="44">
        <v>3.25</v>
      </c>
      <c r="M60" s="44">
        <v>2.7</v>
      </c>
      <c r="N60" s="44">
        <v>11</v>
      </c>
      <c r="O60" s="44" t="s">
        <v>158</v>
      </c>
    </row>
    <row r="61" spans="1:15" s="44" customFormat="1">
      <c r="A61" s="44">
        <v>68</v>
      </c>
      <c r="B61" s="44" t="s">
        <v>144</v>
      </c>
      <c r="C61" s="44">
        <v>3</v>
      </c>
      <c r="D61" s="44" t="s">
        <v>149</v>
      </c>
      <c r="E61" s="44">
        <v>8</v>
      </c>
      <c r="F61" s="45" t="s">
        <v>153</v>
      </c>
      <c r="G61" s="44" t="s">
        <v>80</v>
      </c>
      <c r="H61" s="44">
        <v>297132</v>
      </c>
      <c r="I61" s="44">
        <v>8080737</v>
      </c>
      <c r="J61" s="44">
        <v>138</v>
      </c>
      <c r="K61" s="44">
        <v>952.3</v>
      </c>
      <c r="L61" s="44">
        <v>3.64</v>
      </c>
      <c r="M61" s="44">
        <v>4.9000000000000004</v>
      </c>
      <c r="N61" s="44">
        <v>24.8</v>
      </c>
      <c r="O61" s="44" t="s">
        <v>87</v>
      </c>
    </row>
    <row r="62" spans="1:15" s="44" customFormat="1">
      <c r="A62" s="44">
        <v>70</v>
      </c>
      <c r="B62" s="44" t="s">
        <v>154</v>
      </c>
      <c r="C62" s="44">
        <v>3</v>
      </c>
      <c r="D62" s="44" t="s">
        <v>149</v>
      </c>
      <c r="E62" s="44">
        <v>8</v>
      </c>
      <c r="F62" s="44" t="s">
        <v>155</v>
      </c>
      <c r="G62" s="44" t="s">
        <v>80</v>
      </c>
      <c r="H62" s="44">
        <v>272861</v>
      </c>
      <c r="I62" s="44">
        <v>8113751</v>
      </c>
      <c r="J62" s="44">
        <v>118.6</v>
      </c>
      <c r="K62" s="44">
        <v>939.8</v>
      </c>
      <c r="L62" s="44">
        <v>3.38</v>
      </c>
      <c r="M62" s="44">
        <v>3.7</v>
      </c>
      <c r="N62" s="44">
        <v>21.3</v>
      </c>
      <c r="O62" s="44" t="s">
        <v>158</v>
      </c>
    </row>
    <row r="63" spans="1:15" s="44" customFormat="1">
      <c r="A63" s="44">
        <v>69</v>
      </c>
      <c r="B63" s="44" t="s">
        <v>144</v>
      </c>
      <c r="C63" s="44">
        <v>3</v>
      </c>
      <c r="D63" s="44" t="s">
        <v>156</v>
      </c>
      <c r="E63" s="44">
        <v>8</v>
      </c>
      <c r="F63" s="44" t="s">
        <v>124</v>
      </c>
      <c r="G63" s="44" t="s">
        <v>80</v>
      </c>
      <c r="H63" s="44">
        <v>295558</v>
      </c>
      <c r="I63" s="44">
        <v>8098237</v>
      </c>
      <c r="J63" s="44">
        <v>81.5</v>
      </c>
      <c r="K63" s="44">
        <v>918.4</v>
      </c>
      <c r="L63" s="44">
        <v>2.8</v>
      </c>
      <c r="M63" s="44">
        <v>3.5</v>
      </c>
      <c r="N63" s="44">
        <v>13.5</v>
      </c>
      <c r="O63" s="44" t="s">
        <v>158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SoilGasSampling - raw data</vt:lpstr>
      <vt:lpstr>SoilGasSampling - proc data</vt:lpstr>
      <vt:lpstr>São Francisco Basin - raw data</vt:lpstr>
      <vt:lpstr>São Francisco Basin - proc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</dc:creator>
  <cp:lastModifiedBy>es</cp:lastModifiedBy>
  <dcterms:created xsi:type="dcterms:W3CDTF">2014-04-18T18:17:57Z</dcterms:created>
  <dcterms:modified xsi:type="dcterms:W3CDTF">2014-04-18T19:43:29Z</dcterms:modified>
</cp:coreProperties>
</file>